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emf" ContentType="image/x-emf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activeX/activeX2.xml" ContentType="application/vnd.ms-office.activeX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90" yWindow="885" windowWidth="20115" windowHeight="7500"/>
  </bookViews>
  <sheets>
    <sheet name="VLOOKUP함수" sheetId="1" r:id="rId1"/>
    <sheet name="HLOOKUP함수 " sheetId="5" r:id="rId2"/>
    <sheet name="INDEX함수" sheetId="2" r:id="rId3"/>
    <sheet name="CHOOSE함수" sheetId="3" r:id="rId4"/>
    <sheet name="MATCH함수" sheetId="4" r:id="rId5"/>
    <sheet name="Sheet5" sheetId="6" r:id="rId6"/>
    <sheet name="Sheet1" sheetId="7" r:id="rId7"/>
  </sheets>
  <calcPr calcId="125725"/>
</workbook>
</file>

<file path=xl/calcChain.xml><?xml version="1.0" encoding="utf-8"?>
<calcChain xmlns="http://schemas.openxmlformats.org/spreadsheetml/2006/main">
  <c r="G15" i="4"/>
  <c r="D6" i="5"/>
  <c r="D26" i="1"/>
  <c r="D6"/>
  <c r="D5" i="3"/>
  <c r="D6"/>
  <c r="D7"/>
  <c r="D8"/>
  <c r="D9"/>
  <c r="D10"/>
  <c r="E6" i="2"/>
</calcChain>
</file>

<file path=xl/sharedStrings.xml><?xml version="1.0" encoding="utf-8"?>
<sst xmlns="http://schemas.openxmlformats.org/spreadsheetml/2006/main" count="113" uniqueCount="56">
  <si>
    <t>초과 수당 지급</t>
  </si>
  <si>
    <t>NAME</t>
  </si>
  <si>
    <t>POSITION</t>
  </si>
  <si>
    <t>OVERTIME PAY</t>
  </si>
  <si>
    <t>KIM F</t>
  </si>
  <si>
    <t>Employee</t>
  </si>
  <si>
    <t>Deputy</t>
  </si>
  <si>
    <t>직위별 지급 기준</t>
  </si>
  <si>
    <t>BONUS</t>
  </si>
  <si>
    <t>Kim A</t>
  </si>
  <si>
    <t>Park A</t>
  </si>
  <si>
    <t>Kim B</t>
  </si>
  <si>
    <t>Hyang A</t>
  </si>
  <si>
    <t>Lee A</t>
  </si>
  <si>
    <t>DepartmentHead</t>
  </si>
  <si>
    <t>SectionChief</t>
  </si>
  <si>
    <t>Payroll</t>
  </si>
  <si>
    <t>PAY STEP</t>
  </si>
  <si>
    <t>SALARY</t>
  </si>
  <si>
    <t>Payroll Table</t>
  </si>
  <si>
    <t>1PAY STEP</t>
  </si>
  <si>
    <t>2PAY STEP</t>
  </si>
  <si>
    <t>3PAY STEP</t>
  </si>
  <si>
    <t>DIVISION</t>
  </si>
  <si>
    <t>First Rate</t>
  </si>
  <si>
    <t>Second Rate</t>
  </si>
  <si>
    <t>Third Rate</t>
  </si>
  <si>
    <t>Fourth Rate</t>
  </si>
  <si>
    <t>Fifth Rate</t>
  </si>
  <si>
    <t xml:space="preserve"> Rate</t>
  </si>
  <si>
    <t>Choose</t>
  </si>
  <si>
    <t>DATE</t>
  </si>
  <si>
    <t>DAY NUM</t>
  </si>
  <si>
    <t>DAY OF WEEK</t>
  </si>
  <si>
    <t xml:space="preserve">01월 15일 </t>
  </si>
  <si>
    <t xml:space="preserve">01월 16일 </t>
  </si>
  <si>
    <t xml:space="preserve">01월 17일 </t>
  </si>
  <si>
    <t xml:space="preserve">01월 18일 </t>
  </si>
  <si>
    <t xml:space="preserve">01월 19일 </t>
  </si>
  <si>
    <t xml:space="preserve">01월 20일 </t>
  </si>
  <si>
    <t>Major</t>
  </si>
  <si>
    <t>END TERM</t>
  </si>
  <si>
    <t>MIDDLE TERM</t>
  </si>
  <si>
    <t>SCORE GRADE</t>
  </si>
  <si>
    <t xml:space="preserve">Visual Design </t>
  </si>
  <si>
    <t>Computer Science</t>
  </si>
  <si>
    <t xml:space="preserve">Design </t>
  </si>
  <si>
    <t>Multimedia</t>
  </si>
  <si>
    <t>SCORE GRADE Table</t>
  </si>
  <si>
    <t>MIDDLE TERM + END TERM</t>
  </si>
  <si>
    <t>BEGINNING</t>
  </si>
  <si>
    <t>END</t>
  </si>
  <si>
    <t>GRADE</t>
  </si>
  <si>
    <t>AGE</t>
  </si>
  <si>
    <t>EDUCATION PAY</t>
  </si>
  <si>
    <t>교육비 지급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</si>
</sst>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바탕"/>
      <family val="1"/>
      <charset val="129"/>
    </font>
    <font>
      <b/>
      <sz val="11"/>
      <color rgb="FF000000"/>
      <name val="바탕"/>
      <family val="1"/>
      <charset val="129"/>
    </font>
    <font>
      <b/>
      <sz val="12"/>
      <color rgb="FFFF0000"/>
      <name val="바탕"/>
      <family val="1"/>
      <charset val="129"/>
    </font>
    <font>
      <b/>
      <sz val="14"/>
      <color rgb="FF000000"/>
      <name val="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7" fontId="2" fillId="0" borderId="4" xfId="1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7" fontId="2" fillId="0" borderId="9" xfId="1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37" fontId="2" fillId="0" borderId="11" xfId="1" applyNumberFormat="1" applyFont="1" applyBorder="1" applyAlignment="1">
      <alignment horizontal="center" vertical="center"/>
    </xf>
    <xf numFmtId="37" fontId="2" fillId="0" borderId="12" xfId="1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9" xfId="0" applyBorder="1"/>
    <xf numFmtId="0" fontId="3" fillId="0" borderId="11" xfId="0" applyFont="1" applyBorder="1" applyAlignment="1">
      <alignment horizontal="center" vertical="center"/>
    </xf>
    <xf numFmtId="0" fontId="0" fillId="0" borderId="12" xfId="0" applyBorder="1"/>
    <xf numFmtId="0" fontId="2" fillId="0" borderId="1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1" fillId="0" borderId="4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2" fillId="3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7" fontId="2" fillId="0" borderId="8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37" fontId="2" fillId="0" borderId="23" xfId="1" applyNumberFormat="1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9" fillId="0" borderId="0" xfId="0" applyFont="1" applyAlignment="1">
      <alignment horizontal="left" indent="5" readingOrder="1"/>
    </xf>
    <xf numFmtId="0" fontId="10" fillId="0" borderId="0" xfId="0" applyFont="1" applyAlignment="1">
      <alignment horizontal="left" readingOrder="1"/>
    </xf>
    <xf numFmtId="0" fontId="11" fillId="0" borderId="0" xfId="0" applyFont="1" applyAlignment="1">
      <alignment horizontal="left" readingOrder="1"/>
    </xf>
    <xf numFmtId="0" fontId="8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left" readingOrder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jpeg"/><Relationship Id="rId1" Type="http://schemas.openxmlformats.org/officeDocument/2006/relationships/image" Target="../media/image12.jpeg"/><Relationship Id="rId6" Type="http://schemas.openxmlformats.org/officeDocument/2006/relationships/image" Target="../media/image17.emf"/><Relationship Id="rId5" Type="http://schemas.openxmlformats.org/officeDocument/2006/relationships/image" Target="../media/image16.emf"/><Relationship Id="rId4" Type="http://schemas.openxmlformats.org/officeDocument/2006/relationships/image" Target="../media/image1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204422</xdr:colOff>
      <xdr:row>0</xdr:row>
      <xdr:rowOff>0</xdr:rowOff>
    </xdr:from>
    <xdr:to>
      <xdr:col>5</xdr:col>
      <xdr:colOff>241521</xdr:colOff>
      <xdr:row>2</xdr:row>
      <xdr:rowOff>13415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422" y="0"/>
          <a:ext cx="7965655" cy="1153732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333065</xdr:colOff>
      <xdr:row>13</xdr:row>
      <xdr:rowOff>22187</xdr:rowOff>
    </xdr:from>
    <xdr:to>
      <xdr:col>13</xdr:col>
      <xdr:colOff>396252</xdr:colOff>
      <xdr:row>17</xdr:row>
      <xdr:rowOff>189106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89403" y="4221236"/>
          <a:ext cx="9064983" cy="1213328"/>
        </a:xfrm>
        <a:prstGeom prst="rect">
          <a:avLst/>
        </a:prstGeom>
        <a:noFill/>
      </xdr:spPr>
    </xdr:pic>
    <xdr:clientData/>
  </xdr:twoCellAnchor>
  <xdr:twoCellAnchor>
    <xdr:from>
      <xdr:col>4</xdr:col>
      <xdr:colOff>308557</xdr:colOff>
      <xdr:row>4</xdr:row>
      <xdr:rowOff>187817</xdr:rowOff>
    </xdr:from>
    <xdr:to>
      <xdr:col>9</xdr:col>
      <xdr:colOff>344243</xdr:colOff>
      <xdr:row>5</xdr:row>
      <xdr:rowOff>252883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318698" y="1918416"/>
          <a:ext cx="4368890" cy="34679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Calibri"/>
            </a:rPr>
            <a:t>=VLOOKUP(C6,$B$15:$C$19,2,FALSE)</a:t>
          </a:r>
        </a:p>
      </xdr:txBody>
    </xdr:sp>
    <xdr:clientData/>
  </xdr:twoCellAnchor>
  <xdr:twoCellAnchor>
    <xdr:from>
      <xdr:col>4</xdr:col>
      <xdr:colOff>456126</xdr:colOff>
      <xdr:row>24</xdr:row>
      <xdr:rowOff>241478</xdr:rowOff>
    </xdr:from>
    <xdr:to>
      <xdr:col>9</xdr:col>
      <xdr:colOff>375633</xdr:colOff>
      <xdr:row>26</xdr:row>
      <xdr:rowOff>40246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6466267" y="7418767"/>
          <a:ext cx="4252711" cy="34880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Calibri"/>
            </a:rPr>
            <a:t>=VLOOKUP(C26,$B$35:$D$39,2,FALSE)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87923</xdr:colOff>
      <xdr:row>0</xdr:row>
      <xdr:rowOff>73268</xdr:rowOff>
    </xdr:from>
    <xdr:to>
      <xdr:col>5</xdr:col>
      <xdr:colOff>800833</xdr:colOff>
      <xdr:row>1</xdr:row>
      <xdr:rowOff>879230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923" y="73268"/>
          <a:ext cx="8010525" cy="1069731"/>
        </a:xfrm>
        <a:prstGeom prst="rect">
          <a:avLst/>
        </a:prstGeom>
        <a:noFill/>
      </xdr:spPr>
    </xdr:pic>
    <xdr:clientData/>
  </xdr:twoCellAnchor>
  <xdr:twoCellAnchor>
    <xdr:from>
      <xdr:col>4</xdr:col>
      <xdr:colOff>249116</xdr:colOff>
      <xdr:row>5</xdr:row>
      <xdr:rowOff>29307</xdr:rowOff>
    </xdr:from>
    <xdr:to>
      <xdr:col>7</xdr:col>
      <xdr:colOff>381000</xdr:colOff>
      <xdr:row>6</xdr:row>
      <xdr:rowOff>175847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6008078" y="2066192"/>
          <a:ext cx="4103076" cy="41030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Calibri"/>
            </a:rPr>
            <a:t>=HLOOKUP(C6,$B$15:$F$17,3,FALSE)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419100</xdr:colOff>
      <xdr:row>3</xdr:row>
      <xdr:rowOff>85725</xdr:rowOff>
    </xdr:from>
    <xdr:to>
      <xdr:col>30</xdr:col>
      <xdr:colOff>606301</xdr:colOff>
      <xdr:row>15</xdr:row>
      <xdr:rowOff>38100</xdr:rowOff>
    </xdr:to>
    <xdr:pic>
      <xdr:nvPicPr>
        <xdr:cNvPr id="5" name="Picture 4" descr="INDEX PRACTIC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39900" y="657225"/>
          <a:ext cx="5064001" cy="2962275"/>
        </a:xfrm>
        <a:prstGeom prst="rect">
          <a:avLst/>
        </a:prstGeom>
      </xdr:spPr>
    </xdr:pic>
    <xdr:clientData/>
  </xdr:twoCellAnchor>
  <xdr:twoCellAnchor editAs="oneCell">
    <xdr:from>
      <xdr:col>17</xdr:col>
      <xdr:colOff>83324</xdr:colOff>
      <xdr:row>3</xdr:row>
      <xdr:rowOff>28575</xdr:rowOff>
    </xdr:from>
    <xdr:to>
      <xdr:col>31</xdr:col>
      <xdr:colOff>165463</xdr:colOff>
      <xdr:row>17</xdr:row>
      <xdr:rowOff>28575</xdr:rowOff>
    </xdr:to>
    <xdr:pic>
      <xdr:nvPicPr>
        <xdr:cNvPr id="6" name="Picture 5" descr="INDEX함수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56124" y="600075"/>
          <a:ext cx="8616539" cy="3409950"/>
        </a:xfrm>
        <a:prstGeom prst="rect">
          <a:avLst/>
        </a:prstGeom>
      </xdr:spPr>
    </xdr:pic>
    <xdr:clientData/>
  </xdr:twoCellAnchor>
  <xdr:twoCellAnchor>
    <xdr:from>
      <xdr:col>7</xdr:col>
      <xdr:colOff>1143000</xdr:colOff>
      <xdr:row>4</xdr:row>
      <xdr:rowOff>352425</xdr:rowOff>
    </xdr:from>
    <xdr:to>
      <xdr:col>11</xdr:col>
      <xdr:colOff>85725</xdr:colOff>
      <xdr:row>9</xdr:row>
      <xdr:rowOff>285750</xdr:rowOff>
    </xdr:to>
    <xdr:sp macro="" textlink="">
      <xdr:nvSpPr>
        <xdr:cNvPr id="7" name="Rectangle 6"/>
        <xdr:cNvSpPr/>
      </xdr:nvSpPr>
      <xdr:spPr>
        <a:xfrm>
          <a:off x="7162800" y="1247775"/>
          <a:ext cx="3238500" cy="14859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971550</xdr:colOff>
      <xdr:row>1</xdr:row>
      <xdr:rowOff>638175</xdr:rowOff>
    </xdr:from>
    <xdr:to>
      <xdr:col>5</xdr:col>
      <xdr:colOff>85724</xdr:colOff>
      <xdr:row>1</xdr:row>
      <xdr:rowOff>952500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1581150" y="1457325"/>
          <a:ext cx="3305174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Calibri"/>
            </a:rPr>
            <a:t>=INDEX($I$6:$K$10,C6,D6)</a:t>
          </a:r>
        </a:p>
      </xdr:txBody>
    </xdr:sp>
    <xdr:clientData/>
  </xdr:twoCellAnchor>
  <xdr:twoCellAnchor editAs="oneCell">
    <xdr:from>
      <xdr:col>0</xdr:col>
      <xdr:colOff>561975</xdr:colOff>
      <xdr:row>0</xdr:row>
      <xdr:rowOff>57151</xdr:rowOff>
    </xdr:from>
    <xdr:to>
      <xdr:col>10</xdr:col>
      <xdr:colOff>933450</xdr:colOff>
      <xdr:row>1</xdr:row>
      <xdr:rowOff>314325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7151"/>
          <a:ext cx="10010775" cy="107632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352425</xdr:colOff>
      <xdr:row>11</xdr:row>
      <xdr:rowOff>123824</xdr:rowOff>
    </xdr:from>
    <xdr:to>
      <xdr:col>7</xdr:col>
      <xdr:colOff>1057275</xdr:colOff>
      <xdr:row>14</xdr:row>
      <xdr:rowOff>171371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009775" y="4657724"/>
          <a:ext cx="5438775" cy="619047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15</xdr:row>
      <xdr:rowOff>38100</xdr:rowOff>
    </xdr:from>
    <xdr:to>
      <xdr:col>9</xdr:col>
      <xdr:colOff>711671</xdr:colOff>
      <xdr:row>18</xdr:row>
      <xdr:rowOff>66676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962150" y="5334000"/>
          <a:ext cx="7341071" cy="6191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3</xdr:row>
      <xdr:rowOff>381000</xdr:rowOff>
    </xdr:from>
    <xdr:to>
      <xdr:col>12</xdr:col>
      <xdr:colOff>295275</xdr:colOff>
      <xdr:row>5</xdr:row>
      <xdr:rowOff>95250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514850" y="1123950"/>
          <a:ext cx="4943475" cy="447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Calibri"/>
            </a:rPr>
            <a:t>=CHOOSE(C5,"</a:t>
          </a:r>
          <a:r>
            <a:rPr lang="ko-KR" altLang="en-US" sz="1800" b="1" i="0" u="none" strike="noStrike" baseline="0">
              <a:solidFill>
                <a:srgbClr val="000000"/>
              </a:solidFill>
              <a:latin typeface="Calibri"/>
            </a:rPr>
            <a:t>월</a:t>
          </a:r>
          <a:r>
            <a:rPr lang="en-US" altLang="ko-KR" sz="1800" b="1" i="0" u="none" strike="noStrike" baseline="0">
              <a:solidFill>
                <a:srgbClr val="000000"/>
              </a:solidFill>
              <a:latin typeface="Calibri"/>
            </a:rPr>
            <a:t>","</a:t>
          </a:r>
          <a:r>
            <a:rPr lang="ko-KR" altLang="en-US" sz="1800" b="1" i="0" u="none" strike="noStrike" baseline="0">
              <a:solidFill>
                <a:srgbClr val="000000"/>
              </a:solidFill>
              <a:latin typeface="Calibri"/>
            </a:rPr>
            <a:t>화</a:t>
          </a:r>
          <a:r>
            <a:rPr lang="en-US" altLang="ko-KR" sz="1800" b="1" i="0" u="none" strike="noStrike" baseline="0">
              <a:solidFill>
                <a:srgbClr val="000000"/>
              </a:solidFill>
              <a:latin typeface="Calibri"/>
            </a:rPr>
            <a:t>","</a:t>
          </a:r>
          <a:r>
            <a:rPr lang="ko-KR" altLang="en-US" sz="1800" b="1" i="0" u="none" strike="noStrike" baseline="0">
              <a:solidFill>
                <a:srgbClr val="000000"/>
              </a:solidFill>
              <a:latin typeface="Calibri"/>
            </a:rPr>
            <a:t>수</a:t>
          </a:r>
          <a:r>
            <a:rPr lang="en-US" altLang="ko-KR" sz="1800" b="1" i="0" u="none" strike="noStrike" baseline="0">
              <a:solidFill>
                <a:srgbClr val="000000"/>
              </a:solidFill>
              <a:latin typeface="Calibri"/>
            </a:rPr>
            <a:t>","</a:t>
          </a:r>
          <a:r>
            <a:rPr lang="ko-KR" altLang="en-US" sz="1800" b="1" i="0" u="none" strike="noStrike" baseline="0">
              <a:solidFill>
                <a:srgbClr val="000000"/>
              </a:solidFill>
              <a:latin typeface="Calibri"/>
            </a:rPr>
            <a:t>목</a:t>
          </a:r>
          <a:r>
            <a:rPr lang="en-US" altLang="ko-KR" sz="1800" b="1" i="0" u="none" strike="noStrike" baseline="0">
              <a:solidFill>
                <a:srgbClr val="000000"/>
              </a:solidFill>
              <a:latin typeface="Calibri"/>
            </a:rPr>
            <a:t>","</a:t>
          </a:r>
          <a:r>
            <a:rPr lang="ko-KR" altLang="en-US" sz="1800" b="1" i="0" u="none" strike="noStrike" baseline="0">
              <a:solidFill>
                <a:srgbClr val="000000"/>
              </a:solidFill>
              <a:latin typeface="Calibri"/>
            </a:rPr>
            <a:t>금</a:t>
          </a:r>
          <a:r>
            <a:rPr lang="en-US" altLang="ko-KR" sz="1800" b="1" i="0" u="none" strike="noStrike" baseline="0">
              <a:solidFill>
                <a:srgbClr val="000000"/>
              </a:solidFill>
              <a:latin typeface="Calibri"/>
            </a:rPr>
            <a:t>","</a:t>
          </a:r>
          <a:r>
            <a:rPr lang="ko-KR" altLang="en-US" sz="1800" b="1" i="0" u="none" strike="noStrike" baseline="0">
              <a:solidFill>
                <a:srgbClr val="000000"/>
              </a:solidFill>
              <a:latin typeface="Calibri"/>
            </a:rPr>
            <a:t>토</a:t>
          </a:r>
          <a:r>
            <a:rPr lang="en-US" altLang="ko-KR" sz="1800" b="1" i="0" u="none" strike="noStrike" baseline="0">
              <a:solidFill>
                <a:srgbClr val="000000"/>
              </a:solidFill>
              <a:latin typeface="Calibri"/>
            </a:rPr>
            <a:t>","</a:t>
          </a:r>
          <a:r>
            <a:rPr lang="ko-KR" altLang="en-US" sz="1800" b="1" i="0" u="none" strike="noStrike" baseline="0">
              <a:solidFill>
                <a:srgbClr val="000000"/>
              </a:solidFill>
              <a:latin typeface="Calibri"/>
            </a:rPr>
            <a:t>일</a:t>
          </a:r>
          <a:r>
            <a:rPr lang="en-US" altLang="ko-KR" sz="1800" b="1" i="0" u="none" strike="noStrike" baseline="0">
              <a:solidFill>
                <a:srgbClr val="000000"/>
              </a:solidFill>
              <a:latin typeface="Calibri"/>
            </a:rPr>
            <a:t>")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8</xdr:col>
      <xdr:colOff>38100</xdr:colOff>
      <xdr:row>0</xdr:row>
      <xdr:rowOff>476250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0"/>
          <a:ext cx="6153150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95250</xdr:colOff>
      <xdr:row>19</xdr:row>
      <xdr:rowOff>152400</xdr:rowOff>
    </xdr:from>
    <xdr:to>
      <xdr:col>28</xdr:col>
      <xdr:colOff>190976</xdr:colOff>
      <xdr:row>35</xdr:row>
      <xdr:rowOff>171450</xdr:rowOff>
    </xdr:to>
    <xdr:pic>
      <xdr:nvPicPr>
        <xdr:cNvPr id="5" name="Picture 4" descr="MATCH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48850" y="3771900"/>
          <a:ext cx="7410926" cy="3467100"/>
        </a:xfrm>
        <a:prstGeom prst="rect">
          <a:avLst/>
        </a:prstGeom>
      </xdr:spPr>
    </xdr:pic>
    <xdr:clientData/>
  </xdr:twoCellAnchor>
  <xdr:twoCellAnchor editAs="oneCell">
    <xdr:from>
      <xdr:col>18</xdr:col>
      <xdr:colOff>188100</xdr:colOff>
      <xdr:row>1</xdr:row>
      <xdr:rowOff>28574</xdr:rowOff>
    </xdr:from>
    <xdr:to>
      <xdr:col>33</xdr:col>
      <xdr:colOff>40262</xdr:colOff>
      <xdr:row>17</xdr:row>
      <xdr:rowOff>238124</xdr:rowOff>
    </xdr:to>
    <xdr:pic>
      <xdr:nvPicPr>
        <xdr:cNvPr id="7" name="Picture 6" descr="MATCH 함수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160900" y="219074"/>
          <a:ext cx="8996162" cy="3629025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</xdr:colOff>
      <xdr:row>7</xdr:row>
      <xdr:rowOff>28574</xdr:rowOff>
    </xdr:from>
    <xdr:to>
      <xdr:col>4</xdr:col>
      <xdr:colOff>209550</xdr:colOff>
      <xdr:row>8</xdr:row>
      <xdr:rowOff>171449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2550" y="1362074"/>
          <a:ext cx="3533775" cy="33337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9</xdr:row>
      <xdr:rowOff>85725</xdr:rowOff>
    </xdr:from>
    <xdr:to>
      <xdr:col>5</xdr:col>
      <xdr:colOff>80425</xdr:colOff>
      <xdr:row>11</xdr:row>
      <xdr:rowOff>46131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90650" y="1800225"/>
          <a:ext cx="4785775" cy="341406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6</xdr:col>
      <xdr:colOff>2171700</xdr:colOff>
      <xdr:row>13</xdr:row>
      <xdr:rowOff>0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6096000" y="2095500"/>
          <a:ext cx="3495675" cy="390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Calibri"/>
            </a:rPr>
            <a:t>=MATCH(E15+F15,$D$27:$D$29,-1)&amp;"</a:t>
          </a:r>
          <a:r>
            <a:rPr lang="ko-KR" altLang="en-US" sz="1400" b="1" i="0" u="none" strike="noStrike" baseline="0">
              <a:solidFill>
                <a:srgbClr val="000000"/>
              </a:solidFill>
              <a:latin typeface="Calibri"/>
            </a:rPr>
            <a:t>등급</a:t>
          </a:r>
          <a:r>
            <a:rPr lang="en-US" altLang="ko-KR" sz="1400" b="1" i="0" u="none" strike="noStrike" baseline="0">
              <a:solidFill>
                <a:srgbClr val="000000"/>
              </a:solidFill>
              <a:latin typeface="Calibri"/>
            </a:rPr>
            <a:t>"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200025</xdr:colOff>
      <xdr:row>5</xdr:row>
      <xdr:rowOff>180975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190500"/>
          <a:ext cx="9296400" cy="942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371475</xdr:colOff>
      <xdr:row>20</xdr:row>
      <xdr:rowOff>47625</xdr:rowOff>
    </xdr:from>
    <xdr:to>
      <xdr:col>9</xdr:col>
      <xdr:colOff>304800</xdr:colOff>
      <xdr:row>23</xdr:row>
      <xdr:rowOff>85725</xdr:rowOff>
    </xdr:to>
    <xdr:pic>
      <xdr:nvPicPr>
        <xdr:cNvPr id="71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295650" y="4467225"/>
          <a:ext cx="7934325" cy="685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2:D39"/>
  <sheetViews>
    <sheetView tabSelected="1" zoomScale="71" zoomScaleNormal="71" workbookViewId="0">
      <selection activeCell="R12" sqref="R12"/>
    </sheetView>
  </sheetViews>
  <sheetFormatPr defaultRowHeight="21"/>
  <cols>
    <col min="2" max="2" width="25.7109375" style="1" customWidth="1"/>
    <col min="3" max="3" width="21.42578125" style="1" customWidth="1"/>
    <col min="4" max="4" width="33.7109375" style="1" customWidth="1"/>
    <col min="5" max="5" width="28.7109375" customWidth="1"/>
  </cols>
  <sheetData>
    <row r="2" spans="2:4" ht="68.25" customHeight="1" thickBot="1"/>
    <row r="3" spans="2:4" ht="24" thickBot="1">
      <c r="B3" s="42" t="s">
        <v>55</v>
      </c>
      <c r="C3" s="43"/>
      <c r="D3" s="44"/>
    </row>
    <row r="4" spans="2:4" ht="21.75" thickBot="1"/>
    <row r="5" spans="2:4" ht="21.75" thickBot="1">
      <c r="B5" s="38" t="s">
        <v>1</v>
      </c>
      <c r="C5" s="39" t="s">
        <v>53</v>
      </c>
      <c r="D5" s="37" t="s">
        <v>54</v>
      </c>
    </row>
    <row r="6" spans="2:4">
      <c r="B6" s="6" t="s">
        <v>9</v>
      </c>
      <c r="C6" s="40">
        <v>2</v>
      </c>
      <c r="D6" s="41">
        <f>VLOOKUP(C6,$B$15:$C$19,2,FALSE)</f>
        <v>450000</v>
      </c>
    </row>
    <row r="7" spans="2:4">
      <c r="B7" s="4" t="s">
        <v>10</v>
      </c>
      <c r="C7" s="5">
        <v>5</v>
      </c>
      <c r="D7" s="20"/>
    </row>
    <row r="8" spans="2:4">
      <c r="B8" s="4" t="s">
        <v>11</v>
      </c>
      <c r="C8" s="5">
        <v>7</v>
      </c>
      <c r="D8" s="20"/>
    </row>
    <row r="9" spans="2:4">
      <c r="B9" s="4" t="s">
        <v>12</v>
      </c>
      <c r="C9" s="5">
        <v>5</v>
      </c>
      <c r="D9" s="20"/>
    </row>
    <row r="10" spans="2:4">
      <c r="B10" s="4" t="s">
        <v>13</v>
      </c>
      <c r="C10" s="5">
        <v>10</v>
      </c>
      <c r="D10" s="20"/>
    </row>
    <row r="11" spans="2:4" ht="21.75" thickBot="1">
      <c r="B11" s="21" t="s">
        <v>4</v>
      </c>
      <c r="C11" s="22">
        <v>2</v>
      </c>
      <c r="D11" s="23"/>
    </row>
    <row r="12" spans="2:4" ht="21.75" thickBot="1"/>
    <row r="13" spans="2:4" ht="21.75" thickBot="1">
      <c r="B13" s="45" t="s">
        <v>7</v>
      </c>
      <c r="C13" s="46"/>
      <c r="D13" s="36"/>
    </row>
    <row r="14" spans="2:4" ht="19.5" customHeight="1"/>
    <row r="15" spans="2:4">
      <c r="B15" s="2" t="s">
        <v>53</v>
      </c>
      <c r="C15" s="2" t="s">
        <v>54</v>
      </c>
    </row>
    <row r="16" spans="2:4">
      <c r="B16" s="5">
        <v>2</v>
      </c>
      <c r="C16" s="35">
        <v>450000</v>
      </c>
    </row>
    <row r="17" spans="2:4">
      <c r="B17" s="5">
        <v>5</v>
      </c>
      <c r="C17" s="35">
        <v>400000</v>
      </c>
    </row>
    <row r="18" spans="2:4">
      <c r="B18" s="5">
        <v>7</v>
      </c>
      <c r="C18" s="35">
        <v>350000</v>
      </c>
    </row>
    <row r="19" spans="2:4">
      <c r="B19" s="5">
        <v>10</v>
      </c>
      <c r="C19" s="35">
        <v>320000</v>
      </c>
    </row>
    <row r="22" spans="2:4" ht="21.75" thickBot="1"/>
    <row r="23" spans="2:4" ht="24" thickBot="1">
      <c r="B23" s="42" t="s">
        <v>0</v>
      </c>
      <c r="C23" s="43"/>
      <c r="D23" s="44"/>
    </row>
    <row r="24" spans="2:4" ht="21.75" thickBot="1"/>
    <row r="25" spans="2:4" ht="21.75" thickBot="1">
      <c r="B25" s="38" t="s">
        <v>1</v>
      </c>
      <c r="C25" s="64" t="s">
        <v>2</v>
      </c>
      <c r="D25" s="37" t="s">
        <v>8</v>
      </c>
    </row>
    <row r="26" spans="2:4">
      <c r="B26" s="61" t="s">
        <v>9</v>
      </c>
      <c r="C26" s="62" t="s">
        <v>14</v>
      </c>
      <c r="D26" s="63">
        <f>VLOOKUP(C26,$B$35:$D$39,2,FALSE)</f>
        <v>850000</v>
      </c>
    </row>
    <row r="27" spans="2:4">
      <c r="B27" s="4" t="s">
        <v>10</v>
      </c>
      <c r="C27" s="5" t="s">
        <v>6</v>
      </c>
      <c r="D27" s="20"/>
    </row>
    <row r="28" spans="2:4">
      <c r="B28" s="4" t="s">
        <v>11</v>
      </c>
      <c r="C28" s="5" t="s">
        <v>5</v>
      </c>
      <c r="D28" s="20"/>
    </row>
    <row r="29" spans="2:4">
      <c r="B29" s="4" t="s">
        <v>12</v>
      </c>
      <c r="C29" s="5" t="s">
        <v>6</v>
      </c>
      <c r="D29" s="20"/>
    </row>
    <row r="30" spans="2:4">
      <c r="B30" s="4" t="s">
        <v>13</v>
      </c>
      <c r="C30" s="5" t="s">
        <v>15</v>
      </c>
      <c r="D30" s="20"/>
    </row>
    <row r="31" spans="2:4" ht="21.75" thickBot="1">
      <c r="B31" s="21" t="s">
        <v>4</v>
      </c>
      <c r="C31" s="22" t="s">
        <v>5</v>
      </c>
      <c r="D31" s="23"/>
    </row>
    <row r="32" spans="2:4" ht="21.75" thickBot="1"/>
    <row r="33" spans="2:4" ht="21.75" thickBot="1">
      <c r="B33" s="45" t="s">
        <v>7</v>
      </c>
      <c r="C33" s="46"/>
      <c r="D33" s="47"/>
    </row>
    <row r="34" spans="2:4" ht="21.75" thickBot="1"/>
    <row r="35" spans="2:4">
      <c r="B35" s="9" t="s">
        <v>2</v>
      </c>
      <c r="C35" s="18" t="s">
        <v>8</v>
      </c>
      <c r="D35" s="19" t="s">
        <v>3</v>
      </c>
    </row>
    <row r="36" spans="2:4">
      <c r="B36" s="4" t="s">
        <v>5</v>
      </c>
      <c r="C36" s="7">
        <v>550000</v>
      </c>
      <c r="D36" s="13">
        <v>10000</v>
      </c>
    </row>
    <row r="37" spans="2:4">
      <c r="B37" s="4" t="s">
        <v>6</v>
      </c>
      <c r="C37" s="7">
        <v>780000</v>
      </c>
      <c r="D37" s="13">
        <v>20000</v>
      </c>
    </row>
    <row r="38" spans="2:4">
      <c r="B38" s="4" t="s">
        <v>14</v>
      </c>
      <c r="C38" s="7">
        <v>850000</v>
      </c>
      <c r="D38" s="13">
        <v>30000</v>
      </c>
    </row>
    <row r="39" spans="2:4" ht="21.75" thickBot="1">
      <c r="B39" s="21" t="s">
        <v>15</v>
      </c>
      <c r="C39" s="15">
        <v>950000</v>
      </c>
      <c r="D39" s="16">
        <v>40000</v>
      </c>
    </row>
  </sheetData>
  <mergeCells count="4">
    <mergeCell ref="B3:D3"/>
    <mergeCell ref="B13:C13"/>
    <mergeCell ref="B23:D23"/>
    <mergeCell ref="B33:D33"/>
  </mergeCells>
  <pageMargins left="0.7" right="0.7" top="0.75" bottom="0.75" header="0.3" footer="0.3"/>
  <pageSetup orientation="portrait" verticalDpi="0" r:id="rId1"/>
  <drawing r:id="rId2"/>
  <legacyDrawing r:id="rId3"/>
  <controls>
    <control shapeId="1025" r:id="rId4" name="Control 1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2:F17"/>
  <sheetViews>
    <sheetView zoomScale="65" zoomScaleNormal="65" workbookViewId="0">
      <selection activeCell="E6" sqref="E6"/>
    </sheetView>
  </sheetViews>
  <sheetFormatPr defaultRowHeight="21"/>
  <cols>
    <col min="2" max="4" width="25.7109375" style="1" customWidth="1"/>
    <col min="5" max="5" width="23.140625" customWidth="1"/>
    <col min="6" max="6" width="27.140625" customWidth="1"/>
  </cols>
  <sheetData>
    <row r="2" spans="2:6" ht="72.75" customHeight="1" thickBot="1"/>
    <row r="3" spans="2:6" ht="24" thickBot="1">
      <c r="B3" s="42" t="s">
        <v>0</v>
      </c>
      <c r="C3" s="43"/>
      <c r="D3" s="44"/>
    </row>
    <row r="4" spans="2:6" ht="21.75" thickBot="1"/>
    <row r="5" spans="2:6">
      <c r="B5" s="17" t="s">
        <v>1</v>
      </c>
      <c r="C5" s="18" t="s">
        <v>2</v>
      </c>
      <c r="D5" s="19" t="s">
        <v>3</v>
      </c>
    </row>
    <row r="6" spans="2:6">
      <c r="B6" s="4" t="s">
        <v>9</v>
      </c>
      <c r="C6" s="5" t="s">
        <v>14</v>
      </c>
      <c r="D6" s="13">
        <f>HLOOKUP(C6,$B$15:$F$17,3,FALSE)</f>
        <v>30000</v>
      </c>
    </row>
    <row r="7" spans="2:6">
      <c r="B7" s="4" t="s">
        <v>10</v>
      </c>
      <c r="C7" s="5" t="s">
        <v>6</v>
      </c>
      <c r="D7" s="20"/>
    </row>
    <row r="8" spans="2:6">
      <c r="B8" s="4" t="s">
        <v>11</v>
      </c>
      <c r="C8" s="5" t="s">
        <v>5</v>
      </c>
      <c r="D8" s="20"/>
    </row>
    <row r="9" spans="2:6">
      <c r="B9" s="4" t="s">
        <v>12</v>
      </c>
      <c r="C9" s="5" t="s">
        <v>6</v>
      </c>
      <c r="D9" s="20"/>
    </row>
    <row r="10" spans="2:6">
      <c r="B10" s="4" t="s">
        <v>13</v>
      </c>
      <c r="C10" s="5" t="s">
        <v>15</v>
      </c>
      <c r="D10" s="20"/>
    </row>
    <row r="11" spans="2:6" ht="21.75" thickBot="1">
      <c r="B11" s="21" t="s">
        <v>4</v>
      </c>
      <c r="C11" s="22" t="s">
        <v>5</v>
      </c>
      <c r="D11" s="23"/>
    </row>
    <row r="12" spans="2:6" ht="21.75" thickBot="1"/>
    <row r="13" spans="2:6" ht="21.75" thickBot="1">
      <c r="B13" s="45" t="s">
        <v>7</v>
      </c>
      <c r="C13" s="46"/>
      <c r="D13" s="46"/>
      <c r="E13" s="46"/>
      <c r="F13" s="47"/>
    </row>
    <row r="14" spans="2:6" ht="21.75" thickBot="1"/>
    <row r="15" spans="2:6">
      <c r="B15" s="9" t="s">
        <v>2</v>
      </c>
      <c r="C15" s="10" t="s">
        <v>5</v>
      </c>
      <c r="D15" s="10" t="s">
        <v>6</v>
      </c>
      <c r="E15" s="10" t="s">
        <v>14</v>
      </c>
      <c r="F15" s="11" t="s">
        <v>15</v>
      </c>
    </row>
    <row r="16" spans="2:6">
      <c r="B16" s="12" t="s">
        <v>8</v>
      </c>
      <c r="C16" s="7">
        <v>550000</v>
      </c>
      <c r="D16" s="7">
        <v>780000</v>
      </c>
      <c r="E16" s="7">
        <v>850000</v>
      </c>
      <c r="F16" s="13">
        <v>950000</v>
      </c>
    </row>
    <row r="17" spans="2:6" ht="21.75" thickBot="1">
      <c r="B17" s="14" t="s">
        <v>3</v>
      </c>
      <c r="C17" s="15">
        <v>10000</v>
      </c>
      <c r="D17" s="15">
        <v>20000</v>
      </c>
      <c r="E17" s="15">
        <v>30000</v>
      </c>
      <c r="F17" s="16">
        <v>40000</v>
      </c>
    </row>
  </sheetData>
  <mergeCells count="2">
    <mergeCell ref="B3:D3"/>
    <mergeCell ref="B13:F13"/>
  </mergeCells>
  <pageMargins left="0.7" right="0.7" top="0.75" bottom="0.75" header="0.3" footer="0.3"/>
  <pageSetup orientation="portrait" verticalDpi="0" r:id="rId1"/>
  <drawing r:id="rId2"/>
  <legacyDrawing r:id="rId3"/>
  <controls>
    <control shapeId="3073" r:id="rId4" name="Control 1"/>
  </controls>
</worksheet>
</file>

<file path=xl/worksheets/sheet3.xml><?xml version="1.0" encoding="utf-8"?>
<worksheet xmlns="http://schemas.openxmlformats.org/spreadsheetml/2006/main" xmlns:r="http://schemas.openxmlformats.org/officeDocument/2006/relationships">
  <dimension ref="B1:K17"/>
  <sheetViews>
    <sheetView topLeftCell="A3" workbookViewId="0">
      <selection activeCell="K12" sqref="K12"/>
    </sheetView>
  </sheetViews>
  <sheetFormatPr defaultRowHeight="15"/>
  <cols>
    <col min="2" max="5" width="15.7109375" customWidth="1"/>
    <col min="6" max="6" width="14.7109375" customWidth="1"/>
    <col min="8" max="8" width="17.28515625" customWidth="1"/>
    <col min="9" max="11" width="15.7109375" customWidth="1"/>
  </cols>
  <sheetData>
    <row r="1" spans="2:11" ht="64.5" customHeight="1"/>
    <row r="2" spans="2:11" ht="91.5" customHeight="1" thickBot="1"/>
    <row r="3" spans="2:11" ht="24" thickBot="1">
      <c r="B3" s="48" t="s">
        <v>16</v>
      </c>
      <c r="C3" s="49"/>
      <c r="D3" s="49"/>
      <c r="E3" s="50"/>
      <c r="H3" s="51" t="s">
        <v>19</v>
      </c>
      <c r="I3" s="52"/>
      <c r="J3" s="52"/>
      <c r="K3" s="53"/>
    </row>
    <row r="4" spans="2:11" ht="15.75" thickBot="1"/>
    <row r="5" spans="2:11" ht="29.25" customHeight="1">
      <c r="B5" s="25" t="s">
        <v>1</v>
      </c>
      <c r="C5" s="10" t="s">
        <v>29</v>
      </c>
      <c r="D5" s="10" t="s">
        <v>17</v>
      </c>
      <c r="E5" s="11" t="s">
        <v>18</v>
      </c>
      <c r="H5" s="2" t="s">
        <v>23</v>
      </c>
      <c r="I5" s="30" t="s">
        <v>20</v>
      </c>
      <c r="J5" s="30" t="s">
        <v>21</v>
      </c>
      <c r="K5" s="30" t="s">
        <v>22</v>
      </c>
    </row>
    <row r="6" spans="2:11" ht="23.25">
      <c r="B6" s="4" t="s">
        <v>9</v>
      </c>
      <c r="C6" s="24">
        <v>2</v>
      </c>
      <c r="D6" s="24">
        <v>2</v>
      </c>
      <c r="E6" s="32">
        <f>INDEX($I$6:$K$10,C6,D6)</f>
        <v>800000</v>
      </c>
      <c r="H6" s="3" t="s">
        <v>24</v>
      </c>
      <c r="I6" s="31">
        <v>700000</v>
      </c>
      <c r="J6" s="31">
        <v>750000</v>
      </c>
      <c r="K6" s="31">
        <v>800000</v>
      </c>
    </row>
    <row r="7" spans="2:11" ht="23.25">
      <c r="B7" s="4" t="s">
        <v>10</v>
      </c>
      <c r="C7" s="24">
        <v>3</v>
      </c>
      <c r="D7" s="24">
        <v>3</v>
      </c>
      <c r="E7" s="20"/>
      <c r="H7" s="3" t="s">
        <v>25</v>
      </c>
      <c r="I7" s="31">
        <v>750000</v>
      </c>
      <c r="J7" s="31">
        <v>800000</v>
      </c>
      <c r="K7" s="31">
        <v>850000</v>
      </c>
    </row>
    <row r="8" spans="2:11" ht="23.25">
      <c r="B8" s="4" t="s">
        <v>11</v>
      </c>
      <c r="C8" s="24">
        <v>4</v>
      </c>
      <c r="D8" s="24">
        <v>3</v>
      </c>
      <c r="E8" s="26"/>
      <c r="H8" s="3" t="s">
        <v>26</v>
      </c>
      <c r="I8" s="31">
        <v>800000</v>
      </c>
      <c r="J8" s="31">
        <v>850000</v>
      </c>
      <c r="K8" s="31">
        <v>900000</v>
      </c>
    </row>
    <row r="9" spans="2:11" ht="23.25">
      <c r="B9" s="4" t="s">
        <v>12</v>
      </c>
      <c r="C9" s="24">
        <v>1</v>
      </c>
      <c r="D9" s="24">
        <v>3</v>
      </c>
      <c r="E9" s="26"/>
      <c r="H9" s="3" t="s">
        <v>27</v>
      </c>
      <c r="I9" s="31">
        <v>850000</v>
      </c>
      <c r="J9" s="31">
        <v>900000</v>
      </c>
      <c r="K9" s="31">
        <v>950000</v>
      </c>
    </row>
    <row r="10" spans="2:11" ht="24" thickBot="1">
      <c r="B10" s="21" t="s">
        <v>13</v>
      </c>
      <c r="C10" s="27">
        <v>2</v>
      </c>
      <c r="D10" s="27">
        <v>2</v>
      </c>
      <c r="E10" s="28"/>
      <c r="H10" s="3" t="s">
        <v>28</v>
      </c>
      <c r="I10" s="31">
        <v>900000</v>
      </c>
      <c r="J10" s="31">
        <v>950000</v>
      </c>
      <c r="K10" s="31">
        <v>1000000</v>
      </c>
    </row>
    <row r="11" spans="2:11">
      <c r="E11">
        <v>9</v>
      </c>
    </row>
    <row r="16" spans="2:11" ht="15.75">
      <c r="C16" s="65"/>
    </row>
    <row r="17" spans="3:3" ht="15.75">
      <c r="C17" s="65"/>
    </row>
  </sheetData>
  <mergeCells count="2">
    <mergeCell ref="B3:E3"/>
    <mergeCell ref="H3:K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M16"/>
  <sheetViews>
    <sheetView workbookViewId="0">
      <selection activeCell="M5" sqref="M5"/>
    </sheetView>
  </sheetViews>
  <sheetFormatPr defaultRowHeight="15"/>
  <cols>
    <col min="2" max="2" width="16.28515625" customWidth="1"/>
    <col min="3" max="3" width="14.28515625" customWidth="1"/>
    <col min="4" max="4" width="24.5703125" customWidth="1"/>
    <col min="13" max="13" width="49" customWidth="1"/>
  </cols>
  <sheetData>
    <row r="1" spans="2:13" ht="45.75" customHeight="1" thickBot="1">
      <c r="M1" s="66"/>
    </row>
    <row r="2" spans="2:13" ht="27" thickBot="1">
      <c r="B2" s="54" t="s">
        <v>30</v>
      </c>
      <c r="C2" s="55"/>
      <c r="D2" s="56"/>
      <c r="M2" s="67"/>
    </row>
    <row r="3" spans="2:13" ht="15.75" thickBot="1"/>
    <row r="4" spans="2:13" ht="36.75" customHeight="1">
      <c r="B4" s="9" t="s">
        <v>31</v>
      </c>
      <c r="C4" s="18" t="s">
        <v>32</v>
      </c>
      <c r="D4" s="19" t="s">
        <v>33</v>
      </c>
    </row>
    <row r="5" spans="2:13" ht="21">
      <c r="B5" s="4" t="s">
        <v>34</v>
      </c>
      <c r="C5" s="5">
        <v>1</v>
      </c>
      <c r="D5" s="20" t="str">
        <f>CHOOSE(C5,"월","화","수","목","금","토","일")</f>
        <v>월</v>
      </c>
    </row>
    <row r="6" spans="2:13" ht="21">
      <c r="B6" s="4" t="s">
        <v>35</v>
      </c>
      <c r="C6" s="5">
        <v>2</v>
      </c>
      <c r="D6" s="20" t="str">
        <f t="shared" ref="D6:D10" si="0">CHOOSE(C6,"월","화","수","목","금","토","일")</f>
        <v>화</v>
      </c>
    </row>
    <row r="7" spans="2:13" ht="21">
      <c r="B7" s="4" t="s">
        <v>36</v>
      </c>
      <c r="C7" s="5">
        <v>3</v>
      </c>
      <c r="D7" s="20" t="str">
        <f t="shared" si="0"/>
        <v>수</v>
      </c>
    </row>
    <row r="8" spans="2:13" ht="21">
      <c r="B8" s="4" t="s">
        <v>37</v>
      </c>
      <c r="C8" s="5">
        <v>4</v>
      </c>
      <c r="D8" s="20" t="str">
        <f t="shared" si="0"/>
        <v>목</v>
      </c>
    </row>
    <row r="9" spans="2:13" ht="21">
      <c r="B9" s="4" t="s">
        <v>38</v>
      </c>
      <c r="C9" s="5">
        <v>5</v>
      </c>
      <c r="D9" s="20" t="str">
        <f t="shared" si="0"/>
        <v>금</v>
      </c>
    </row>
    <row r="10" spans="2:13" ht="21.75" thickBot="1">
      <c r="B10" s="21" t="s">
        <v>39</v>
      </c>
      <c r="C10" s="22">
        <v>6</v>
      </c>
      <c r="D10" s="23" t="str">
        <f t="shared" si="0"/>
        <v>토</v>
      </c>
    </row>
    <row r="15" spans="2:13">
      <c r="B15" s="66"/>
    </row>
    <row r="16" spans="2:13" ht="15.75">
      <c r="B16" s="67"/>
    </row>
  </sheetData>
  <mergeCells count="1">
    <mergeCell ref="B2:D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C13:G29"/>
  <sheetViews>
    <sheetView topLeftCell="A11" workbookViewId="0">
      <selection activeCell="G26" sqref="G26"/>
    </sheetView>
  </sheetViews>
  <sheetFormatPr defaultRowHeight="15"/>
  <cols>
    <col min="3" max="3" width="25.5703125" customWidth="1"/>
    <col min="4" max="4" width="26.28515625" customWidth="1"/>
    <col min="5" max="5" width="21.28515625" customWidth="1"/>
    <col min="6" max="6" width="19.85546875" customWidth="1"/>
    <col min="7" max="7" width="34.28515625" customWidth="1"/>
  </cols>
  <sheetData>
    <row r="13" spans="3:7" ht="15.75" thickBot="1"/>
    <row r="14" spans="3:7" ht="25.5" customHeight="1">
      <c r="C14" s="17" t="s">
        <v>1</v>
      </c>
      <c r="D14" s="18" t="s">
        <v>40</v>
      </c>
      <c r="E14" s="18" t="s">
        <v>42</v>
      </c>
      <c r="F14" s="18" t="s">
        <v>41</v>
      </c>
      <c r="G14" s="19" t="s">
        <v>43</v>
      </c>
    </row>
    <row r="15" spans="3:7" ht="21">
      <c r="C15" s="4" t="s">
        <v>9</v>
      </c>
      <c r="D15" s="5" t="s">
        <v>45</v>
      </c>
      <c r="E15" s="7">
        <v>27</v>
      </c>
      <c r="F15" s="3">
        <v>32</v>
      </c>
      <c r="G15" s="34" t="str">
        <f>MATCH(E15+F15,$D$27:$D$29,-1)&amp;"등급"</f>
        <v>1등급</v>
      </c>
    </row>
    <row r="16" spans="3:7" ht="21">
      <c r="C16" s="4" t="s">
        <v>10</v>
      </c>
      <c r="D16" s="5" t="s">
        <v>46</v>
      </c>
      <c r="E16" s="3">
        <v>24</v>
      </c>
      <c r="F16" s="3">
        <v>22</v>
      </c>
      <c r="G16" s="68"/>
    </row>
    <row r="17" spans="3:7" ht="21">
      <c r="C17" s="4" t="s">
        <v>11</v>
      </c>
      <c r="D17" s="5" t="s">
        <v>44</v>
      </c>
      <c r="E17" s="3">
        <v>20</v>
      </c>
      <c r="F17" s="3">
        <v>30</v>
      </c>
      <c r="G17" s="26"/>
    </row>
    <row r="18" spans="3:7" ht="21">
      <c r="C18" s="4" t="s">
        <v>12</v>
      </c>
      <c r="D18" s="5" t="s">
        <v>47</v>
      </c>
      <c r="E18" s="3">
        <v>21</v>
      </c>
      <c r="F18" s="3">
        <v>29</v>
      </c>
      <c r="G18" s="26"/>
    </row>
    <row r="19" spans="3:7" ht="21">
      <c r="C19" s="4" t="s">
        <v>13</v>
      </c>
      <c r="D19" s="5" t="s">
        <v>45</v>
      </c>
      <c r="E19" s="3">
        <v>28</v>
      </c>
      <c r="F19" s="3">
        <v>20</v>
      </c>
      <c r="G19" s="26"/>
    </row>
    <row r="20" spans="3:7" ht="21.75" thickBot="1">
      <c r="C20" s="21" t="s">
        <v>4</v>
      </c>
      <c r="D20" s="22" t="s">
        <v>47</v>
      </c>
      <c r="E20" s="29">
        <v>27</v>
      </c>
      <c r="F20" s="29">
        <v>28</v>
      </c>
      <c r="G20" s="28"/>
    </row>
    <row r="23" spans="3:7" ht="21">
      <c r="C23" s="33" t="s">
        <v>48</v>
      </c>
    </row>
    <row r="25" spans="3:7" ht="18.75">
      <c r="C25" s="57" t="s">
        <v>49</v>
      </c>
      <c r="D25" s="58"/>
      <c r="E25" s="59" t="s">
        <v>52</v>
      </c>
    </row>
    <row r="26" spans="3:7" ht="18.75">
      <c r="C26" s="8" t="s">
        <v>50</v>
      </c>
      <c r="D26" s="8" t="s">
        <v>51</v>
      </c>
      <c r="E26" s="60"/>
    </row>
    <row r="27" spans="3:7" ht="18.75">
      <c r="C27" s="5">
        <v>51</v>
      </c>
      <c r="D27" s="5">
        <v>60</v>
      </c>
      <c r="E27" s="5">
        <v>1</v>
      </c>
    </row>
    <row r="28" spans="3:7" ht="18.75">
      <c r="C28" s="5">
        <v>41</v>
      </c>
      <c r="D28" s="5">
        <v>50</v>
      </c>
      <c r="E28" s="5">
        <v>2</v>
      </c>
    </row>
    <row r="29" spans="3:7" ht="18.75">
      <c r="C29" s="5">
        <v>1</v>
      </c>
      <c r="D29" s="5">
        <v>40</v>
      </c>
      <c r="E29" s="5">
        <v>3</v>
      </c>
    </row>
  </sheetData>
  <mergeCells count="2">
    <mergeCell ref="C25:D25"/>
    <mergeCell ref="E25:E2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" sqref="B3"/>
    </sheetView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B3"/>
  <sheetViews>
    <sheetView workbookViewId="0">
      <selection activeCell="H13" sqref="H13"/>
    </sheetView>
  </sheetViews>
  <sheetFormatPr defaultRowHeight="15"/>
  <sheetData>
    <row r="2" spans="2:2" ht="18.75">
      <c r="B2" s="69"/>
    </row>
    <row r="3" spans="2:2" ht="18.75">
      <c r="B3" s="6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VLOOKUP함수</vt:lpstr>
      <vt:lpstr>HLOOKUP함수 </vt:lpstr>
      <vt:lpstr>INDEX함수</vt:lpstr>
      <vt:lpstr>CHOOSE함수</vt:lpstr>
      <vt:lpstr>MATCH함수</vt:lpstr>
      <vt:lpstr>Sheet5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jungyeo park</dc:creator>
  <cp:lastModifiedBy>jungyeo park</cp:lastModifiedBy>
  <dcterms:created xsi:type="dcterms:W3CDTF">2015-10-22T09:34:57Z</dcterms:created>
  <dcterms:modified xsi:type="dcterms:W3CDTF">2015-10-24T17:27:41Z</dcterms:modified>
</cp:coreProperties>
</file>