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4355" windowHeight="4695" firstSheet="1" activeTab="1"/>
  </bookViews>
  <sheets>
    <sheet name="SUM" sheetId="1" r:id="rId1"/>
    <sheet name="SUMIF" sheetId="6" r:id="rId2"/>
    <sheet name="PRODUCT" sheetId="2" r:id="rId3"/>
    <sheet name="SUMPRODUCT " sheetId="9" r:id="rId4"/>
    <sheet name="ROUND" sheetId="3" r:id="rId5"/>
    <sheet name="ROUNDDOWN" sheetId="10" r:id="rId6"/>
    <sheet name="ROUNDUP" sheetId="11" r:id="rId7"/>
    <sheet name="Sheet1" sheetId="4" r:id="rId8"/>
  </sheets>
  <calcPr calcId="125725"/>
</workbook>
</file>

<file path=xl/calcChain.xml><?xml version="1.0" encoding="utf-8"?>
<calcChain xmlns="http://schemas.openxmlformats.org/spreadsheetml/2006/main">
  <c r="D9" i="10"/>
  <c r="D5" i="3"/>
  <c r="D6"/>
  <c r="F21" i="9"/>
  <c r="C9"/>
  <c r="D8" i="11"/>
  <c r="D7"/>
  <c r="D6"/>
  <c r="D5"/>
  <c r="D7" i="10"/>
  <c r="D6"/>
  <c r="D5"/>
  <c r="F20" i="9"/>
  <c r="F5" i="2"/>
  <c r="I5" i="6"/>
  <c r="E6"/>
  <c r="E7"/>
  <c r="E8"/>
  <c r="E9"/>
  <c r="E10"/>
  <c r="E11"/>
  <c r="E5"/>
  <c r="G5" i="1"/>
  <c r="G4"/>
</calcChain>
</file>

<file path=xl/sharedStrings.xml><?xml version="1.0" encoding="utf-8"?>
<sst xmlns="http://schemas.openxmlformats.org/spreadsheetml/2006/main" count="70" uniqueCount="40">
  <si>
    <t>A</t>
  </si>
  <si>
    <t>B</t>
  </si>
  <si>
    <t>C</t>
  </si>
  <si>
    <t>D</t>
  </si>
  <si>
    <t>E</t>
  </si>
  <si>
    <t>1QR</t>
  </si>
  <si>
    <t>2QR</t>
  </si>
  <si>
    <t>3QR</t>
  </si>
  <si>
    <t>4QR</t>
  </si>
  <si>
    <t>SUM</t>
  </si>
  <si>
    <t>Company</t>
  </si>
  <si>
    <t>QUANTITY</t>
  </si>
  <si>
    <t>ITEM</t>
  </si>
  <si>
    <t>UNIT PRICE</t>
  </si>
  <si>
    <t>SALE CONDITION</t>
  </si>
  <si>
    <t>AUDIO</t>
  </si>
  <si>
    <t>COMPUTER</t>
  </si>
  <si>
    <t>ITEM SUM</t>
  </si>
  <si>
    <t>PRODUCT</t>
  </si>
  <si>
    <t>ITEM CODE</t>
  </si>
  <si>
    <t>COUNT1</t>
  </si>
  <si>
    <t>COUNT2</t>
  </si>
  <si>
    <t>COUNT3</t>
  </si>
  <si>
    <t>RESULT</t>
  </si>
  <si>
    <t>TV-A</t>
  </si>
  <si>
    <t>TV-B</t>
  </si>
  <si>
    <t>TV-C</t>
  </si>
  <si>
    <t>TV-D</t>
  </si>
  <si>
    <t>SUMPRODUCT</t>
  </si>
  <si>
    <t>DIVISION</t>
  </si>
  <si>
    <t>LECTURE</t>
  </si>
  <si>
    <t>OVERLECTURE</t>
  </si>
  <si>
    <t>STUDENT GUIDE</t>
  </si>
  <si>
    <t>COMMISION</t>
  </si>
  <si>
    <t>NAME</t>
  </si>
  <si>
    <t>SALARY</t>
  </si>
  <si>
    <t>Round</t>
  </si>
  <si>
    <t>NUMBER</t>
  </si>
  <si>
    <t>DECIMAL PLACE</t>
  </si>
  <si>
    <t>REFRIGERATOR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</si>
</sst>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0" fillId="3" borderId="0" xfId="0" applyFill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37" fontId="3" fillId="0" borderId="10" xfId="1" applyNumberFormat="1" applyFont="1" applyBorder="1" applyAlignment="1">
      <alignment horizontal="center" vertical="center"/>
    </xf>
    <xf numFmtId="37" fontId="3" fillId="0" borderId="11" xfId="1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0" fillId="0" borderId="8" xfId="0" applyBorder="1"/>
    <xf numFmtId="0" fontId="3" fillId="0" borderId="10" xfId="0" applyFont="1" applyBorder="1" applyAlignment="1">
      <alignment horizontal="center" vertical="center"/>
    </xf>
    <xf numFmtId="0" fontId="0" fillId="0" borderId="11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209549</xdr:colOff>
      <xdr:row>25</xdr:row>
      <xdr:rowOff>123825</xdr:rowOff>
    </xdr:from>
    <xdr:to>
      <xdr:col>17</xdr:col>
      <xdr:colOff>257174</xdr:colOff>
      <xdr:row>52</xdr:row>
      <xdr:rowOff>17135</xdr:rowOff>
    </xdr:to>
    <xdr:pic>
      <xdr:nvPicPr>
        <xdr:cNvPr id="3" name="Picture 2" descr="수학 삼각함수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49" y="4886325"/>
          <a:ext cx="6143625" cy="5036810"/>
        </a:xfrm>
        <a:prstGeom prst="rect">
          <a:avLst/>
        </a:prstGeom>
      </xdr:spPr>
    </xdr:pic>
    <xdr:clientData/>
  </xdr:twoCellAnchor>
  <xdr:twoCellAnchor>
    <xdr:from>
      <xdr:col>4</xdr:col>
      <xdr:colOff>190499</xdr:colOff>
      <xdr:row>0</xdr:row>
      <xdr:rowOff>57150</xdr:rowOff>
    </xdr:from>
    <xdr:to>
      <xdr:col>5</xdr:col>
      <xdr:colOff>523875</xdr:colOff>
      <xdr:row>0</xdr:row>
      <xdr:rowOff>304800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43274" y="57150"/>
          <a:ext cx="1181101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alibri"/>
            </a:rPr>
            <a:t>=SUM(C4:F4)</a:t>
          </a:r>
        </a:p>
      </xdr:txBody>
    </xdr:sp>
    <xdr:clientData/>
  </xdr:twoCellAnchor>
  <xdr:twoCellAnchor>
    <xdr:from>
      <xdr:col>4</xdr:col>
      <xdr:colOff>228600</xdr:colOff>
      <xdr:row>1</xdr:row>
      <xdr:rowOff>19050</xdr:rowOff>
    </xdr:from>
    <xdr:to>
      <xdr:col>6</xdr:col>
      <xdr:colOff>38100</xdr:colOff>
      <xdr:row>1</xdr:row>
      <xdr:rowOff>285750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81375" y="381000"/>
          <a:ext cx="150495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alibri"/>
            </a:rPr>
            <a:t>=SUM(C5,D5,E5,F5)</a:t>
          </a:r>
        </a:p>
      </xdr:txBody>
    </xdr:sp>
    <xdr:clientData/>
  </xdr:twoCellAnchor>
  <xdr:twoCellAnchor editAs="oneCell">
    <xdr:from>
      <xdr:col>6</xdr:col>
      <xdr:colOff>152400</xdr:colOff>
      <xdr:row>0</xdr:row>
      <xdr:rowOff>142875</xdr:rowOff>
    </xdr:from>
    <xdr:to>
      <xdr:col>16</xdr:col>
      <xdr:colOff>533400</xdr:colOff>
      <xdr:row>1</xdr:row>
      <xdr:rowOff>266700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00625" y="142875"/>
          <a:ext cx="6715125" cy="4857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209549</xdr:colOff>
      <xdr:row>26</xdr:row>
      <xdr:rowOff>123825</xdr:rowOff>
    </xdr:from>
    <xdr:to>
      <xdr:col>13</xdr:col>
      <xdr:colOff>238124</xdr:colOff>
      <xdr:row>53</xdr:row>
      <xdr:rowOff>17135</xdr:rowOff>
    </xdr:to>
    <xdr:pic>
      <xdr:nvPicPr>
        <xdr:cNvPr id="2" name="Picture 1" descr="수학 삼각함수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499" y="5743575"/>
          <a:ext cx="6143625" cy="5036810"/>
        </a:xfrm>
        <a:prstGeom prst="rect">
          <a:avLst/>
        </a:prstGeom>
      </xdr:spPr>
    </xdr:pic>
    <xdr:clientData/>
  </xdr:twoCellAnchor>
  <xdr:twoCellAnchor>
    <xdr:from>
      <xdr:col>3</xdr:col>
      <xdr:colOff>447675</xdr:colOff>
      <xdr:row>2</xdr:row>
      <xdr:rowOff>104775</xdr:rowOff>
    </xdr:from>
    <xdr:to>
      <xdr:col>7</xdr:col>
      <xdr:colOff>171451</xdr:colOff>
      <xdr:row>2</xdr:row>
      <xdr:rowOff>476250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390900" y="828675"/>
          <a:ext cx="3190876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Calibri"/>
            </a:rPr>
            <a:t>=SUMIF(B5:B11,H5,E5:E11)</a:t>
          </a:r>
        </a:p>
      </xdr:txBody>
    </xdr:sp>
    <xdr:clientData/>
  </xdr:twoCellAnchor>
  <xdr:twoCellAnchor>
    <xdr:from>
      <xdr:col>7</xdr:col>
      <xdr:colOff>276225</xdr:colOff>
      <xdr:row>2</xdr:row>
      <xdr:rowOff>95250</xdr:rowOff>
    </xdr:from>
    <xdr:to>
      <xdr:col>10</xdr:col>
      <xdr:colOff>533400</xdr:colOff>
      <xdr:row>2</xdr:row>
      <xdr:rowOff>476251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6686550" y="819150"/>
          <a:ext cx="3324225" cy="3810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Calibri"/>
            </a:rPr>
            <a:t>=SUMIF(B5:B11,"AUDIO",E5:E11)</a:t>
          </a:r>
        </a:p>
      </xdr:txBody>
    </xdr:sp>
    <xdr:clientData/>
  </xdr:twoCellAnchor>
  <xdr:twoCellAnchor editAs="oneCell">
    <xdr:from>
      <xdr:col>5</xdr:col>
      <xdr:colOff>523875</xdr:colOff>
      <xdr:row>7</xdr:row>
      <xdr:rowOff>200025</xdr:rowOff>
    </xdr:from>
    <xdr:to>
      <xdr:col>14</xdr:col>
      <xdr:colOff>514350</xdr:colOff>
      <xdr:row>10</xdr:row>
      <xdr:rowOff>219075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00" y="2581275"/>
          <a:ext cx="6715125" cy="752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3</xdr:row>
      <xdr:rowOff>180975</xdr:rowOff>
    </xdr:from>
    <xdr:to>
      <xdr:col>9</xdr:col>
      <xdr:colOff>257176</xdr:colOff>
      <xdr:row>4</xdr:row>
      <xdr:rowOff>57150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476875" y="828675"/>
          <a:ext cx="1981201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Calibri"/>
            </a:rPr>
            <a:t>=PRODUCT(C5,D5,E5)</a:t>
          </a:r>
        </a:p>
      </xdr:txBody>
    </xdr:sp>
    <xdr:clientData/>
  </xdr:twoCellAnchor>
  <xdr:twoCellAnchor editAs="oneCell">
    <xdr:from>
      <xdr:col>1</xdr:col>
      <xdr:colOff>0</xdr:colOff>
      <xdr:row>9</xdr:row>
      <xdr:rowOff>0</xdr:rowOff>
    </xdr:from>
    <xdr:to>
      <xdr:col>8</xdr:col>
      <xdr:colOff>151408</xdr:colOff>
      <xdr:row>10</xdr:row>
      <xdr:rowOff>126519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228850"/>
          <a:ext cx="6133108" cy="317019"/>
        </a:xfrm>
        <a:prstGeom prst="rect">
          <a:avLst/>
        </a:prstGeom>
      </xdr:spPr>
    </xdr:pic>
    <xdr:clientData/>
  </xdr:twoCellAnchor>
  <xdr:twoCellAnchor>
    <xdr:from>
      <xdr:col>9</xdr:col>
      <xdr:colOff>361950</xdr:colOff>
      <xdr:row>3</xdr:row>
      <xdr:rowOff>180975</xdr:rowOff>
    </xdr:from>
    <xdr:to>
      <xdr:col>12</xdr:col>
      <xdr:colOff>28575</xdr:colOff>
      <xdr:row>4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7562850" y="857250"/>
          <a:ext cx="149542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alibri"/>
            </a:rPr>
            <a:t>=PRODUCT(C5:E5)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8</xdr:row>
      <xdr:rowOff>0</xdr:rowOff>
    </xdr:from>
    <xdr:to>
      <xdr:col>5</xdr:col>
      <xdr:colOff>561975</xdr:colOff>
      <xdr:row>9</xdr:row>
      <xdr:rowOff>47625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2857500" y="2028825"/>
          <a:ext cx="31146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Calibri"/>
            </a:rPr>
            <a:t>=SUMPRODUCT(B5:B8,C5:C8)</a:t>
          </a:r>
        </a:p>
      </xdr:txBody>
    </xdr:sp>
    <xdr:clientData/>
  </xdr:twoCellAnchor>
  <xdr:twoCellAnchor>
    <xdr:from>
      <xdr:col>6</xdr:col>
      <xdr:colOff>238125</xdr:colOff>
      <xdr:row>18</xdr:row>
      <xdr:rowOff>228600</xdr:rowOff>
    </xdr:from>
    <xdr:to>
      <xdr:col>10</xdr:col>
      <xdr:colOff>523875</xdr:colOff>
      <xdr:row>20</xdr:row>
      <xdr:rowOff>9525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6743700" y="4371975"/>
          <a:ext cx="2724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alibri"/>
            </a:rPr>
            <a:t>=SUMPRODUCT(C20:E20,C17:E17)</a:t>
          </a:r>
        </a:p>
      </xdr:txBody>
    </xdr:sp>
    <xdr:clientData/>
  </xdr:twoCellAnchor>
  <xdr:twoCellAnchor editAs="oneCell">
    <xdr:from>
      <xdr:col>1</xdr:col>
      <xdr:colOff>76200</xdr:colOff>
      <xdr:row>11</xdr:row>
      <xdr:rowOff>133350</xdr:rowOff>
    </xdr:from>
    <xdr:to>
      <xdr:col>8</xdr:col>
      <xdr:colOff>447675</xdr:colOff>
      <xdr:row>13</xdr:row>
      <xdr:rowOff>66675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2781300"/>
          <a:ext cx="7486650" cy="3143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533399</xdr:colOff>
      <xdr:row>2</xdr:row>
      <xdr:rowOff>76200</xdr:rowOff>
    </xdr:from>
    <xdr:to>
      <xdr:col>27</xdr:col>
      <xdr:colOff>139624</xdr:colOff>
      <xdr:row>19</xdr:row>
      <xdr:rowOff>114300</xdr:rowOff>
    </xdr:to>
    <xdr:pic>
      <xdr:nvPicPr>
        <xdr:cNvPr id="4" name="Picture 3" descr="수학 삼각함수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96599" y="457200"/>
          <a:ext cx="5702225" cy="3771900"/>
        </a:xfrm>
        <a:prstGeom prst="rect">
          <a:avLst/>
        </a:prstGeom>
      </xdr:spPr>
    </xdr:pic>
    <xdr:clientData/>
  </xdr:twoCellAnchor>
  <xdr:twoCellAnchor>
    <xdr:from>
      <xdr:col>4</xdr:col>
      <xdr:colOff>352425</xdr:colOff>
      <xdr:row>3</xdr:row>
      <xdr:rowOff>238125</xdr:rowOff>
    </xdr:from>
    <xdr:to>
      <xdr:col>7</xdr:col>
      <xdr:colOff>466725</xdr:colOff>
      <xdr:row>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800600" y="904875"/>
          <a:ext cx="194310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Calibri"/>
            </a:rPr>
            <a:t>=ROUND(B5,3)</a:t>
          </a:r>
        </a:p>
      </xdr:txBody>
    </xdr:sp>
    <xdr:clientData/>
  </xdr:twoCellAnchor>
  <xdr:twoCellAnchor editAs="oneCell">
    <xdr:from>
      <xdr:col>1</xdr:col>
      <xdr:colOff>295275</xdr:colOff>
      <xdr:row>12</xdr:row>
      <xdr:rowOff>123825</xdr:rowOff>
    </xdr:from>
    <xdr:to>
      <xdr:col>5</xdr:col>
      <xdr:colOff>88900</xdr:colOff>
      <xdr:row>18</xdr:row>
      <xdr:rowOff>174625</xdr:rowOff>
    </xdr:to>
    <xdr:pic>
      <xdr:nvPicPr>
        <xdr:cNvPr id="6" name="Picture 5" descr="ROUND 함수 자릿수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" y="3000375"/>
          <a:ext cx="4241800" cy="11938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38100</xdr:colOff>
      <xdr:row>2</xdr:row>
      <xdr:rowOff>66675</xdr:rowOff>
    </xdr:from>
    <xdr:to>
      <xdr:col>10</xdr:col>
      <xdr:colOff>7934</xdr:colOff>
      <xdr:row>3</xdr:row>
      <xdr:rowOff>168808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6275" y="542925"/>
          <a:ext cx="3627434" cy="2926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533399</xdr:colOff>
      <xdr:row>2</xdr:row>
      <xdr:rowOff>76200</xdr:rowOff>
    </xdr:from>
    <xdr:to>
      <xdr:col>27</xdr:col>
      <xdr:colOff>139624</xdr:colOff>
      <xdr:row>19</xdr:row>
      <xdr:rowOff>114300</xdr:rowOff>
    </xdr:to>
    <xdr:pic>
      <xdr:nvPicPr>
        <xdr:cNvPr id="2" name="Picture 1" descr="수학 삼각함수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06374" y="552450"/>
          <a:ext cx="5702225" cy="3771900"/>
        </a:xfrm>
        <a:prstGeom prst="rect">
          <a:avLst/>
        </a:prstGeom>
      </xdr:spPr>
    </xdr:pic>
    <xdr:clientData/>
  </xdr:twoCellAnchor>
  <xdr:twoCellAnchor editAs="oneCell">
    <xdr:from>
      <xdr:col>17</xdr:col>
      <xdr:colOff>409574</xdr:colOff>
      <xdr:row>6</xdr:row>
      <xdr:rowOff>0</xdr:rowOff>
    </xdr:from>
    <xdr:to>
      <xdr:col>26</xdr:col>
      <xdr:colOff>510203</xdr:colOff>
      <xdr:row>24</xdr:row>
      <xdr:rowOff>28575</xdr:rowOff>
    </xdr:to>
    <xdr:pic>
      <xdr:nvPicPr>
        <xdr:cNvPr id="4" name="Picture 3" descr="수학 삼각함수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82549" y="1495425"/>
          <a:ext cx="5587029" cy="3695700"/>
        </a:xfrm>
        <a:prstGeom prst="rect">
          <a:avLst/>
        </a:prstGeom>
      </xdr:spPr>
    </xdr:pic>
    <xdr:clientData/>
  </xdr:twoCellAnchor>
  <xdr:twoCellAnchor>
    <xdr:from>
      <xdr:col>4</xdr:col>
      <xdr:colOff>352424</xdr:colOff>
      <xdr:row>3</xdr:row>
      <xdr:rowOff>238125</xdr:rowOff>
    </xdr:from>
    <xdr:to>
      <xdr:col>9</xdr:col>
      <xdr:colOff>257175</xdr:colOff>
      <xdr:row>5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4800599" y="904875"/>
          <a:ext cx="2952751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Calibri"/>
            </a:rPr>
            <a:t>=ROUNDDOWN(B5,3)</a:t>
          </a:r>
        </a:p>
      </xdr:txBody>
    </xdr:sp>
    <xdr:clientData/>
  </xdr:twoCellAnchor>
  <xdr:twoCellAnchor editAs="oneCell">
    <xdr:from>
      <xdr:col>1</xdr:col>
      <xdr:colOff>190500</xdr:colOff>
      <xdr:row>12</xdr:row>
      <xdr:rowOff>28575</xdr:rowOff>
    </xdr:from>
    <xdr:to>
      <xdr:col>4</xdr:col>
      <xdr:colOff>593725</xdr:colOff>
      <xdr:row>18</xdr:row>
      <xdr:rowOff>79375</xdr:rowOff>
    </xdr:to>
    <xdr:pic>
      <xdr:nvPicPr>
        <xdr:cNvPr id="6" name="Picture 5" descr="ROUND 함수 자릿수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0100" y="2905125"/>
          <a:ext cx="4241800" cy="11938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314325</xdr:colOff>
      <xdr:row>2</xdr:row>
      <xdr:rowOff>38100</xdr:rowOff>
    </xdr:from>
    <xdr:to>
      <xdr:col>11</xdr:col>
      <xdr:colOff>83027</xdr:colOff>
      <xdr:row>3</xdr:row>
      <xdr:rowOff>140233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00" y="514350"/>
          <a:ext cx="4035902" cy="2926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533399</xdr:colOff>
      <xdr:row>2</xdr:row>
      <xdr:rowOff>76200</xdr:rowOff>
    </xdr:from>
    <xdr:to>
      <xdr:col>27</xdr:col>
      <xdr:colOff>139624</xdr:colOff>
      <xdr:row>19</xdr:row>
      <xdr:rowOff>114300</xdr:rowOff>
    </xdr:to>
    <xdr:pic>
      <xdr:nvPicPr>
        <xdr:cNvPr id="2" name="Picture 1" descr="수학 삼각함수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06374" y="552450"/>
          <a:ext cx="5702225" cy="3771900"/>
        </a:xfrm>
        <a:prstGeom prst="rect">
          <a:avLst/>
        </a:prstGeom>
      </xdr:spPr>
    </xdr:pic>
    <xdr:clientData/>
  </xdr:twoCellAnchor>
  <xdr:twoCellAnchor editAs="oneCell">
    <xdr:from>
      <xdr:col>17</xdr:col>
      <xdr:colOff>409574</xdr:colOff>
      <xdr:row>6</xdr:row>
      <xdr:rowOff>0</xdr:rowOff>
    </xdr:from>
    <xdr:to>
      <xdr:col>26</xdr:col>
      <xdr:colOff>510203</xdr:colOff>
      <xdr:row>24</xdr:row>
      <xdr:rowOff>28575</xdr:rowOff>
    </xdr:to>
    <xdr:pic>
      <xdr:nvPicPr>
        <xdr:cNvPr id="4" name="Picture 3" descr="수학 삼각함수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82549" y="1495425"/>
          <a:ext cx="5587029" cy="3695700"/>
        </a:xfrm>
        <a:prstGeom prst="rect">
          <a:avLst/>
        </a:prstGeom>
      </xdr:spPr>
    </xdr:pic>
    <xdr:clientData/>
  </xdr:twoCellAnchor>
  <xdr:twoCellAnchor>
    <xdr:from>
      <xdr:col>4</xdr:col>
      <xdr:colOff>352424</xdr:colOff>
      <xdr:row>3</xdr:row>
      <xdr:rowOff>238125</xdr:rowOff>
    </xdr:from>
    <xdr:to>
      <xdr:col>9</xdr:col>
      <xdr:colOff>257175</xdr:colOff>
      <xdr:row>5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4800599" y="904875"/>
          <a:ext cx="2952751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Calibri"/>
            </a:rPr>
            <a:t>=ROUNDUP(B5,3)</a:t>
          </a:r>
        </a:p>
      </xdr:txBody>
    </xdr:sp>
    <xdr:clientData/>
  </xdr:twoCellAnchor>
  <xdr:twoCellAnchor editAs="oneCell">
    <xdr:from>
      <xdr:col>1</xdr:col>
      <xdr:colOff>276225</xdr:colOff>
      <xdr:row>12</xdr:row>
      <xdr:rowOff>0</xdr:rowOff>
    </xdr:from>
    <xdr:to>
      <xdr:col>5</xdr:col>
      <xdr:colOff>69850</xdr:colOff>
      <xdr:row>18</xdr:row>
      <xdr:rowOff>50800</xdr:rowOff>
    </xdr:to>
    <xdr:pic>
      <xdr:nvPicPr>
        <xdr:cNvPr id="6" name="Picture 5" descr="ROUND 함수 자릿수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5825" y="2876550"/>
          <a:ext cx="4241800" cy="11938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66675</xdr:colOff>
      <xdr:row>1</xdr:row>
      <xdr:rowOff>47625</xdr:rowOff>
    </xdr:from>
    <xdr:to>
      <xdr:col>11</xdr:col>
      <xdr:colOff>182879</xdr:colOff>
      <xdr:row>2</xdr:row>
      <xdr:rowOff>64033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14850" y="247650"/>
          <a:ext cx="4383404" cy="29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8"/>
  <sheetViews>
    <sheetView workbookViewId="0">
      <selection activeCell="K5" sqref="K5"/>
    </sheetView>
  </sheetViews>
  <sheetFormatPr defaultRowHeight="15"/>
  <cols>
    <col min="2" max="7" width="12.7109375" customWidth="1"/>
  </cols>
  <sheetData>
    <row r="1" spans="2:7" ht="28.5" customHeight="1"/>
    <row r="2" spans="2:7" ht="39" customHeight="1" thickBot="1"/>
    <row r="3" spans="2:7" ht="22.5" customHeight="1">
      <c r="B3" s="17" t="s">
        <v>10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</row>
    <row r="4" spans="2:7" ht="20.100000000000001" customHeight="1">
      <c r="B4" s="10" t="s">
        <v>0</v>
      </c>
      <c r="C4" s="3">
        <v>1123</v>
      </c>
      <c r="D4" s="3">
        <v>7736</v>
      </c>
      <c r="E4" s="3">
        <v>2345</v>
      </c>
      <c r="F4" s="3">
        <v>9876</v>
      </c>
      <c r="G4" s="23">
        <f>SUM(C4:F4)</f>
        <v>21080</v>
      </c>
    </row>
    <row r="5" spans="2:7" ht="20.100000000000001" customHeight="1">
      <c r="B5" s="10" t="s">
        <v>1</v>
      </c>
      <c r="C5" s="3">
        <v>2345</v>
      </c>
      <c r="D5" s="3">
        <v>2116</v>
      </c>
      <c r="E5" s="3">
        <v>1234</v>
      </c>
      <c r="F5" s="3">
        <v>5679</v>
      </c>
      <c r="G5" s="23">
        <f>SUM(C5,D5,E5,F5)</f>
        <v>11374</v>
      </c>
    </row>
    <row r="6" spans="2:7" ht="20.100000000000001" customHeight="1">
      <c r="B6" s="10" t="s">
        <v>2</v>
      </c>
      <c r="C6" s="3">
        <v>3456</v>
      </c>
      <c r="D6" s="3">
        <v>1111</v>
      </c>
      <c r="E6" s="3">
        <v>2456</v>
      </c>
      <c r="F6" s="3">
        <v>1567</v>
      </c>
      <c r="G6" s="24"/>
    </row>
    <row r="7" spans="2:7" ht="20.100000000000001" customHeight="1">
      <c r="B7" s="10" t="s">
        <v>3</v>
      </c>
      <c r="C7" s="4">
        <v>3458</v>
      </c>
      <c r="D7" s="3">
        <v>2456</v>
      </c>
      <c r="E7" s="3">
        <v>47894</v>
      </c>
      <c r="F7" s="3">
        <v>2346</v>
      </c>
      <c r="G7" s="24"/>
    </row>
    <row r="8" spans="2:7" ht="20.100000000000001" customHeight="1" thickBot="1">
      <c r="B8" s="12" t="s">
        <v>4</v>
      </c>
      <c r="C8" s="25">
        <v>23478</v>
      </c>
      <c r="D8" s="25">
        <v>4156</v>
      </c>
      <c r="E8" s="25">
        <v>4580</v>
      </c>
      <c r="F8" s="25">
        <v>1790</v>
      </c>
      <c r="G8" s="26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1"/>
  <sheetViews>
    <sheetView tabSelected="1" workbookViewId="0">
      <selection activeCell="K12" sqref="K12"/>
    </sheetView>
  </sheetViews>
  <sheetFormatPr defaultRowHeight="15"/>
  <cols>
    <col min="2" max="2" width="18.7109375" customWidth="1"/>
    <col min="3" max="3" width="16.28515625" customWidth="1"/>
    <col min="4" max="4" width="16.7109375" customWidth="1"/>
    <col min="5" max="5" width="17" customWidth="1"/>
    <col min="8" max="9" width="18.42578125" customWidth="1"/>
  </cols>
  <sheetData>
    <row r="1" spans="2:9" ht="28.5" customHeight="1" thickBot="1"/>
    <row r="2" spans="2:9" ht="28.5" customHeight="1" thickBot="1">
      <c r="C2" s="27" t="s">
        <v>14</v>
      </c>
      <c r="D2" s="28"/>
      <c r="E2" s="16"/>
      <c r="F2" s="16"/>
      <c r="G2" s="16"/>
      <c r="H2" s="29" t="s">
        <v>17</v>
      </c>
      <c r="I2" s="29"/>
    </row>
    <row r="3" spans="2:9" ht="49.5" customHeight="1" thickBot="1"/>
    <row r="4" spans="2:9" ht="22.5" customHeight="1">
      <c r="B4" s="7" t="s">
        <v>12</v>
      </c>
      <c r="C4" s="8" t="s">
        <v>11</v>
      </c>
      <c r="D4" s="8" t="s">
        <v>13</v>
      </c>
      <c r="E4" s="9" t="s">
        <v>9</v>
      </c>
      <c r="H4" s="7" t="s">
        <v>12</v>
      </c>
      <c r="I4" s="9" t="s">
        <v>9</v>
      </c>
    </row>
    <row r="5" spans="2:9" ht="20.100000000000001" customHeight="1">
      <c r="B5" s="10" t="s">
        <v>15</v>
      </c>
      <c r="C5" s="3">
        <v>6</v>
      </c>
      <c r="D5" s="3">
        <v>150000</v>
      </c>
      <c r="E5" s="11">
        <f>SUM(C5*D5)</f>
        <v>900000</v>
      </c>
      <c r="H5" s="10" t="s">
        <v>16</v>
      </c>
      <c r="I5" s="15">
        <f>SUMIF(B5:B11,H5,E5:E11)</f>
        <v>8200000</v>
      </c>
    </row>
    <row r="6" spans="2:9" ht="20.100000000000001" customHeight="1">
      <c r="B6" s="10" t="s">
        <v>16</v>
      </c>
      <c r="C6" s="3">
        <v>8</v>
      </c>
      <c r="D6" s="3">
        <v>500000</v>
      </c>
      <c r="E6" s="11">
        <f t="shared" ref="E6:E11" si="0">SUM(C6*D6)</f>
        <v>4000000</v>
      </c>
      <c r="H6" s="10" t="s">
        <v>15</v>
      </c>
      <c r="I6" s="15"/>
    </row>
    <row r="7" spans="2:9" ht="20.100000000000001" customHeight="1">
      <c r="B7" s="10" t="s">
        <v>39</v>
      </c>
      <c r="C7" s="3">
        <v>5</v>
      </c>
      <c r="D7" s="3">
        <v>1100000</v>
      </c>
      <c r="E7" s="11">
        <f t="shared" si="0"/>
        <v>5500000</v>
      </c>
      <c r="H7" s="10" t="s">
        <v>39</v>
      </c>
      <c r="I7" s="15"/>
    </row>
    <row r="8" spans="2:9" ht="20.100000000000001" customHeight="1">
      <c r="B8" s="10" t="s">
        <v>15</v>
      </c>
      <c r="C8" s="4">
        <v>7</v>
      </c>
      <c r="D8" s="3">
        <v>170000</v>
      </c>
      <c r="E8" s="11">
        <f t="shared" si="0"/>
        <v>1190000</v>
      </c>
    </row>
    <row r="9" spans="2:9" ht="20.100000000000001" customHeight="1">
      <c r="B9" s="10" t="s">
        <v>39</v>
      </c>
      <c r="C9" s="3">
        <v>10</v>
      </c>
      <c r="D9" s="3">
        <v>1100000</v>
      </c>
      <c r="E9" s="11">
        <f t="shared" si="0"/>
        <v>11000000</v>
      </c>
    </row>
    <row r="10" spans="2:9" ht="18.75">
      <c r="B10" s="10" t="s">
        <v>15</v>
      </c>
      <c r="C10" s="5">
        <v>5</v>
      </c>
      <c r="D10" s="3">
        <v>250000</v>
      </c>
      <c r="E10" s="11">
        <f t="shared" si="0"/>
        <v>1250000</v>
      </c>
    </row>
    <row r="11" spans="2:9" ht="19.5" thickBot="1">
      <c r="B11" s="12" t="s">
        <v>16</v>
      </c>
      <c r="C11" s="13">
        <v>7</v>
      </c>
      <c r="D11" s="13">
        <v>600000</v>
      </c>
      <c r="E11" s="14">
        <f t="shared" si="0"/>
        <v>4200000</v>
      </c>
    </row>
  </sheetData>
  <mergeCells count="2">
    <mergeCell ref="C2:D2"/>
    <mergeCell ref="H2:I2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"/>
  <sheetViews>
    <sheetView workbookViewId="0">
      <selection activeCell="K8" sqref="K8"/>
    </sheetView>
  </sheetViews>
  <sheetFormatPr defaultRowHeight="15"/>
  <cols>
    <col min="2" max="2" width="12.85546875" customWidth="1"/>
    <col min="3" max="3" width="12.140625" customWidth="1"/>
    <col min="4" max="4" width="13.28515625" customWidth="1"/>
    <col min="5" max="5" width="14.42578125" customWidth="1"/>
    <col min="6" max="6" width="18.7109375" customWidth="1"/>
  </cols>
  <sheetData>
    <row r="1" spans="2:6" ht="15.75" thickBot="1"/>
    <row r="2" spans="2:6" ht="21.75" thickBot="1">
      <c r="B2" s="30" t="s">
        <v>18</v>
      </c>
      <c r="C2" s="31"/>
      <c r="D2" s="31"/>
      <c r="E2" s="31"/>
      <c r="F2" s="32"/>
    </row>
    <row r="3" spans="2:6" ht="15.75" thickBot="1"/>
    <row r="4" spans="2:6" ht="31.5" customHeight="1">
      <c r="B4" s="17" t="s">
        <v>19</v>
      </c>
      <c r="C4" s="18" t="s">
        <v>20</v>
      </c>
      <c r="D4" s="18" t="s">
        <v>21</v>
      </c>
      <c r="E4" s="18" t="s">
        <v>22</v>
      </c>
      <c r="F4" s="19" t="s">
        <v>23</v>
      </c>
    </row>
    <row r="5" spans="2:6" ht="18.75">
      <c r="B5" s="10" t="s">
        <v>24</v>
      </c>
      <c r="C5" s="2">
        <v>4</v>
      </c>
      <c r="D5" s="2">
        <v>30</v>
      </c>
      <c r="E5" s="2">
        <v>4</v>
      </c>
      <c r="F5" s="20">
        <f>PRODUCT(C5:E5)</f>
        <v>480</v>
      </c>
    </row>
    <row r="6" spans="2:6" ht="18.75">
      <c r="B6" s="10" t="s">
        <v>25</v>
      </c>
      <c r="C6" s="2">
        <v>6</v>
      </c>
      <c r="D6" s="2">
        <v>40</v>
      </c>
      <c r="E6" s="2">
        <v>3</v>
      </c>
      <c r="F6" s="20"/>
    </row>
    <row r="7" spans="2:6" ht="18.75">
      <c r="B7" s="10" t="s">
        <v>26</v>
      </c>
      <c r="C7" s="2">
        <v>7</v>
      </c>
      <c r="D7" s="2">
        <v>60</v>
      </c>
      <c r="E7" s="2">
        <v>8</v>
      </c>
      <c r="F7" s="20"/>
    </row>
    <row r="8" spans="2:6" ht="19.5" thickBot="1">
      <c r="B8" s="12" t="s">
        <v>27</v>
      </c>
      <c r="C8" s="21">
        <v>9</v>
      </c>
      <c r="D8" s="21">
        <v>50</v>
      </c>
      <c r="E8" s="21">
        <v>6</v>
      </c>
      <c r="F8" s="22"/>
    </row>
  </sheetData>
  <mergeCells count="1">
    <mergeCell ref="B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24"/>
  <sheetViews>
    <sheetView topLeftCell="A4" workbookViewId="0">
      <selection activeCell="I12" sqref="I12"/>
    </sheetView>
  </sheetViews>
  <sheetFormatPr defaultRowHeight="15"/>
  <cols>
    <col min="2" max="2" width="14.85546875" customWidth="1"/>
    <col min="3" max="3" width="15.28515625" customWidth="1"/>
    <col min="4" max="4" width="21.7109375" customWidth="1"/>
    <col min="5" max="5" width="20.140625" customWidth="1"/>
    <col min="6" max="6" width="16.42578125" customWidth="1"/>
  </cols>
  <sheetData>
    <row r="1" spans="2:5" ht="15.75" thickBot="1"/>
    <row r="2" spans="2:5" ht="21.75" thickBot="1">
      <c r="B2" s="30" t="s">
        <v>28</v>
      </c>
      <c r="C2" s="32"/>
    </row>
    <row r="3" spans="2:5" ht="15.75" thickBot="1"/>
    <row r="4" spans="2:5" ht="31.5" customHeight="1">
      <c r="B4" s="17" t="s">
        <v>20</v>
      </c>
      <c r="C4" s="19" t="s">
        <v>21</v>
      </c>
    </row>
    <row r="5" spans="2:5" ht="18.75">
      <c r="B5" s="10">
        <v>4</v>
      </c>
      <c r="C5" s="20">
        <v>30</v>
      </c>
    </row>
    <row r="6" spans="2:5" ht="18.75">
      <c r="B6" s="10">
        <v>6</v>
      </c>
      <c r="C6" s="20">
        <v>40</v>
      </c>
    </row>
    <row r="7" spans="2:5" ht="18.75">
      <c r="B7" s="10">
        <v>7</v>
      </c>
      <c r="C7" s="20">
        <v>60</v>
      </c>
    </row>
    <row r="8" spans="2:5" ht="18.75">
      <c r="B8" s="33">
        <v>9</v>
      </c>
      <c r="C8" s="34">
        <v>50</v>
      </c>
    </row>
    <row r="9" spans="2:5" ht="19.5" thickBot="1">
      <c r="B9" s="35" t="s">
        <v>23</v>
      </c>
      <c r="C9" s="22">
        <f>SUMPRODUCT(B5:B8,C5:C8)</f>
        <v>1230</v>
      </c>
    </row>
    <row r="15" spans="2:5" ht="15.75" thickBot="1"/>
    <row r="16" spans="2:5" ht="21" customHeight="1">
      <c r="B16" s="36" t="s">
        <v>29</v>
      </c>
      <c r="C16" s="37" t="s">
        <v>30</v>
      </c>
      <c r="D16" s="37" t="s">
        <v>31</v>
      </c>
      <c r="E16" s="38" t="s">
        <v>32</v>
      </c>
    </row>
    <row r="17" spans="2:6" ht="21.75" customHeight="1" thickBot="1">
      <c r="B17" s="35" t="s">
        <v>33</v>
      </c>
      <c r="C17" s="39">
        <v>10000</v>
      </c>
      <c r="D17" s="39">
        <v>15000</v>
      </c>
      <c r="E17" s="40">
        <v>5000</v>
      </c>
    </row>
    <row r="18" spans="2:6" ht="15.75" thickBot="1"/>
    <row r="19" spans="2:6" ht="21" customHeight="1">
      <c r="B19" s="41" t="s">
        <v>34</v>
      </c>
      <c r="C19" s="42" t="s">
        <v>30</v>
      </c>
      <c r="D19" s="42" t="s">
        <v>31</v>
      </c>
      <c r="E19" s="42" t="s">
        <v>32</v>
      </c>
      <c r="F19" s="19" t="s">
        <v>35</v>
      </c>
    </row>
    <row r="20" spans="2:6" ht="15.75">
      <c r="B20" s="43" t="s">
        <v>0</v>
      </c>
      <c r="C20" s="1">
        <v>3</v>
      </c>
      <c r="D20" s="1">
        <v>0</v>
      </c>
      <c r="E20" s="1">
        <v>300</v>
      </c>
      <c r="F20" s="44">
        <f>SUMPRODUCT(C20:E20,C17:E17)</f>
        <v>1530000</v>
      </c>
    </row>
    <row r="21" spans="2:6" ht="15.75">
      <c r="B21" s="43" t="s">
        <v>1</v>
      </c>
      <c r="C21" s="1">
        <v>3</v>
      </c>
      <c r="D21" s="1">
        <v>5</v>
      </c>
      <c r="E21" s="1">
        <v>270</v>
      </c>
      <c r="F21" s="44">
        <f>SUMPRODUCT(C17:E17,C21:E21)</f>
        <v>1455000</v>
      </c>
    </row>
    <row r="22" spans="2:6" ht="15.75">
      <c r="B22" s="43" t="s">
        <v>2</v>
      </c>
      <c r="C22" s="1">
        <v>4</v>
      </c>
      <c r="D22" s="1">
        <v>2</v>
      </c>
      <c r="E22" s="1">
        <v>100</v>
      </c>
      <c r="F22" s="45"/>
    </row>
    <row r="23" spans="2:6" ht="15.75">
      <c r="B23" s="43" t="s">
        <v>3</v>
      </c>
      <c r="C23" s="1">
        <v>2</v>
      </c>
      <c r="D23" s="1">
        <v>3</v>
      </c>
      <c r="E23" s="1">
        <v>120</v>
      </c>
      <c r="F23" s="45"/>
    </row>
    <row r="24" spans="2:6" ht="16.5" thickBot="1">
      <c r="B24" s="35" t="s">
        <v>4</v>
      </c>
      <c r="C24" s="46">
        <v>2</v>
      </c>
      <c r="D24" s="46">
        <v>4</v>
      </c>
      <c r="E24" s="46">
        <v>160</v>
      </c>
      <c r="F24" s="47"/>
    </row>
  </sheetData>
  <mergeCells count="1">
    <mergeCell ref="B2:C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11"/>
  <sheetViews>
    <sheetView topLeftCell="A3" workbookViewId="0">
      <selection activeCell="H9" sqref="H9"/>
    </sheetView>
  </sheetViews>
  <sheetFormatPr defaultRowHeight="15"/>
  <cols>
    <col min="2" max="2" width="17.5703125" customWidth="1"/>
    <col min="3" max="3" width="19.5703125" customWidth="1"/>
    <col min="4" max="4" width="20.42578125" customWidth="1"/>
  </cols>
  <sheetData>
    <row r="1" spans="2:4" ht="15.75" thickBot="1"/>
    <row r="2" spans="2:4" ht="21.75" thickBot="1">
      <c r="B2" s="30" t="s">
        <v>36</v>
      </c>
      <c r="C2" s="31"/>
      <c r="D2" s="32"/>
    </row>
    <row r="4" spans="2:4" ht="27.75" customHeight="1">
      <c r="B4" s="6" t="s">
        <v>37</v>
      </c>
      <c r="C4" s="6" t="s">
        <v>38</v>
      </c>
      <c r="D4" s="6" t="s">
        <v>23</v>
      </c>
    </row>
    <row r="5" spans="2:4" ht="18.75">
      <c r="B5" s="2">
        <v>24243.675429999999</v>
      </c>
      <c r="C5" s="2">
        <v>3</v>
      </c>
      <c r="D5" s="1">
        <f>ROUND(B5,3)</f>
        <v>24243.674999999999</v>
      </c>
    </row>
    <row r="6" spans="2:4" ht="18.75">
      <c r="B6" s="2">
        <v>24243.675429999999</v>
      </c>
      <c r="C6" s="2">
        <v>2</v>
      </c>
      <c r="D6" s="1">
        <f>ROUND(B6,2)</f>
        <v>24243.68</v>
      </c>
    </row>
    <row r="7" spans="2:4" ht="18.75">
      <c r="B7" s="2">
        <v>24243.675429999999</v>
      </c>
      <c r="C7" s="2">
        <v>1</v>
      </c>
      <c r="D7" s="1"/>
    </row>
    <row r="8" spans="2:4" ht="18.75">
      <c r="B8" s="2">
        <v>24243.675429999999</v>
      </c>
      <c r="C8" s="2">
        <v>0</v>
      </c>
      <c r="D8" s="1"/>
    </row>
    <row r="9" spans="2:4" ht="18.75">
      <c r="B9" s="2">
        <v>24243.675429999999</v>
      </c>
      <c r="C9" s="2">
        <v>-1</v>
      </c>
      <c r="D9" s="1"/>
    </row>
    <row r="10" spans="2:4" ht="18.75">
      <c r="B10" s="2">
        <v>24243.675429999999</v>
      </c>
      <c r="C10" s="2">
        <v>-2</v>
      </c>
      <c r="D10" s="1"/>
    </row>
    <row r="11" spans="2:4" ht="18.75">
      <c r="B11" s="2">
        <v>24243.675429999999</v>
      </c>
      <c r="C11" s="2">
        <v>-3</v>
      </c>
      <c r="D11" s="1"/>
    </row>
  </sheetData>
  <mergeCells count="1">
    <mergeCell ref="B2:D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D11"/>
  <sheetViews>
    <sheetView topLeftCell="A3" workbookViewId="0">
      <selection activeCell="I18" sqref="I18"/>
    </sheetView>
  </sheetViews>
  <sheetFormatPr defaultRowHeight="15"/>
  <cols>
    <col min="2" max="2" width="17.5703125" customWidth="1"/>
    <col min="3" max="3" width="19.5703125" customWidth="1"/>
    <col min="4" max="4" width="20.42578125" customWidth="1"/>
  </cols>
  <sheetData>
    <row r="1" spans="2:4" ht="15.75" thickBot="1"/>
    <row r="2" spans="2:4" ht="21.75" thickBot="1">
      <c r="B2" s="30" t="s">
        <v>36</v>
      </c>
      <c r="C2" s="31"/>
      <c r="D2" s="32"/>
    </row>
    <row r="4" spans="2:4" ht="27.75" customHeight="1">
      <c r="B4" s="6" t="s">
        <v>37</v>
      </c>
      <c r="C4" s="6" t="s">
        <v>38</v>
      </c>
      <c r="D4" s="6" t="s">
        <v>23</v>
      </c>
    </row>
    <row r="5" spans="2:4" ht="18.75">
      <c r="B5" s="2">
        <v>24243.675429999999</v>
      </c>
      <c r="C5" s="2">
        <v>3</v>
      </c>
      <c r="D5" s="1">
        <f>ROUNDDOWN(B5,3)</f>
        <v>24243.674999999999</v>
      </c>
    </row>
    <row r="6" spans="2:4" ht="18.75">
      <c r="B6" s="2">
        <v>24243.675429999999</v>
      </c>
      <c r="C6" s="2">
        <v>2</v>
      </c>
      <c r="D6" s="1">
        <f>ROUNDDOWN(B6,2)</f>
        <v>24243.67</v>
      </c>
    </row>
    <row r="7" spans="2:4" ht="18.75">
      <c r="B7" s="2">
        <v>24243.675429999999</v>
      </c>
      <c r="C7" s="2">
        <v>1</v>
      </c>
      <c r="D7" s="1">
        <f>ROUNDDOWN(B7,1)</f>
        <v>24243.599999999999</v>
      </c>
    </row>
    <row r="8" spans="2:4" ht="18.75">
      <c r="B8" s="2">
        <v>24243.675429999999</v>
      </c>
      <c r="C8" s="2">
        <v>0</v>
      </c>
      <c r="D8" s="1"/>
    </row>
    <row r="9" spans="2:4" ht="18.75">
      <c r="B9" s="2">
        <v>24243.675429999999</v>
      </c>
      <c r="C9" s="2">
        <v>-1</v>
      </c>
      <c r="D9" s="1">
        <f>ROUNDDOWN(B9,-1)</f>
        <v>24240</v>
      </c>
    </row>
    <row r="10" spans="2:4" ht="18.75">
      <c r="B10" s="2">
        <v>24243.675429999999</v>
      </c>
      <c r="C10" s="2">
        <v>-2</v>
      </c>
      <c r="D10" s="1"/>
    </row>
    <row r="11" spans="2:4" ht="18.75">
      <c r="B11" s="2">
        <v>24243.675429999999</v>
      </c>
      <c r="C11" s="2">
        <v>-3</v>
      </c>
      <c r="D11" s="1"/>
    </row>
  </sheetData>
  <mergeCells count="1">
    <mergeCell ref="B2:D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D11"/>
  <sheetViews>
    <sheetView workbookViewId="0">
      <selection activeCell="E4" sqref="E4"/>
    </sheetView>
  </sheetViews>
  <sheetFormatPr defaultRowHeight="15"/>
  <cols>
    <col min="2" max="2" width="17.5703125" customWidth="1"/>
    <col min="3" max="3" width="19.5703125" customWidth="1"/>
    <col min="4" max="4" width="20.42578125" customWidth="1"/>
  </cols>
  <sheetData>
    <row r="1" spans="2:4" ht="15.75" thickBot="1"/>
    <row r="2" spans="2:4" ht="21.75" thickBot="1">
      <c r="B2" s="30" t="s">
        <v>36</v>
      </c>
      <c r="C2" s="31"/>
      <c r="D2" s="32"/>
    </row>
    <row r="4" spans="2:4" ht="27.75" customHeight="1">
      <c r="B4" s="6" t="s">
        <v>37</v>
      </c>
      <c r="C4" s="6" t="s">
        <v>38</v>
      </c>
      <c r="D4" s="6" t="s">
        <v>23</v>
      </c>
    </row>
    <row r="5" spans="2:4" ht="18.75">
      <c r="B5" s="2">
        <v>24243.675429999999</v>
      </c>
      <c r="C5" s="2">
        <v>3</v>
      </c>
      <c r="D5" s="1">
        <f>ROUNDUP(B5,3)</f>
        <v>24243.675999999999</v>
      </c>
    </row>
    <row r="6" spans="2:4" ht="18.75">
      <c r="B6" s="2">
        <v>24243.675429999999</v>
      </c>
      <c r="C6" s="2">
        <v>2</v>
      </c>
      <c r="D6" s="1">
        <f>ROUNDUP(B6,2)</f>
        <v>24243.679999999997</v>
      </c>
    </row>
    <row r="7" spans="2:4" ht="18.75">
      <c r="B7" s="2">
        <v>24243.675429999999</v>
      </c>
      <c r="C7" s="2">
        <v>1</v>
      </c>
      <c r="D7" s="1">
        <f>ROUNDUP(B7,1)</f>
        <v>24243.699999999997</v>
      </c>
    </row>
    <row r="8" spans="2:4" ht="18.75">
      <c r="B8" s="2">
        <v>24243.675429999999</v>
      </c>
      <c r="C8" s="2">
        <v>0</v>
      </c>
      <c r="D8" s="1">
        <f>ROUNDUP(B8,0)</f>
        <v>24244</v>
      </c>
    </row>
    <row r="9" spans="2:4" ht="18.75">
      <c r="B9" s="2">
        <v>24243.675429999999</v>
      </c>
      <c r="C9" s="2">
        <v>-1</v>
      </c>
      <c r="D9" s="1"/>
    </row>
    <row r="10" spans="2:4" ht="18.75">
      <c r="B10" s="2">
        <v>24243.675429999999</v>
      </c>
      <c r="C10" s="2">
        <v>-2</v>
      </c>
      <c r="D10" s="1"/>
    </row>
    <row r="11" spans="2:4" ht="18.75">
      <c r="B11" s="2">
        <v>24243.675429999999</v>
      </c>
      <c r="C11" s="2">
        <v>-3</v>
      </c>
      <c r="D11" s="1"/>
    </row>
  </sheetData>
  <mergeCells count="1">
    <mergeCell ref="B2:D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5" sqref="E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</vt:lpstr>
      <vt:lpstr>SUMIF</vt:lpstr>
      <vt:lpstr>PRODUCT</vt:lpstr>
      <vt:lpstr>SUMPRODUCT </vt:lpstr>
      <vt:lpstr>ROUND</vt:lpstr>
      <vt:lpstr>ROUNDDOWN</vt:lpstr>
      <vt:lpstr>ROUNDUP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jungyeo park</dc:creator>
  <cp:lastModifiedBy>jungyeo park</cp:lastModifiedBy>
  <dcterms:created xsi:type="dcterms:W3CDTF">2015-10-16T21:29:53Z</dcterms:created>
  <dcterms:modified xsi:type="dcterms:W3CDTF">2015-10-17T21:23:52Z</dcterms:modified>
</cp:coreProperties>
</file>