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5" yWindow="195" windowWidth="20340" windowHeight="8010"/>
  </bookViews>
  <sheets>
    <sheet name="DSUM함수" sheetId="4" r:id="rId1"/>
    <sheet name="DAVERAGE함수 " sheetId="5" r:id="rId2"/>
    <sheet name="DMAX함수" sheetId="6" r:id="rId3"/>
    <sheet name="DCOUNT함수" sheetId="7" r:id="rId4"/>
    <sheet name="DCOUNTA함수" sheetId="1" r:id="rId5"/>
    <sheet name="DGET함수" sheetId="3" r:id="rId6"/>
    <sheet name="DPRODUCT함수" sheetId="8" r:id="rId7"/>
    <sheet name="Sheet1" sheetId="9" r:id="rId8"/>
  </sheets>
  <calcPr calcId="125725"/>
</workbook>
</file>

<file path=xl/calcChain.xml><?xml version="1.0" encoding="utf-8"?>
<calcChain xmlns="http://schemas.openxmlformats.org/spreadsheetml/2006/main">
  <c r="C18" i="4"/>
  <c r="D18"/>
  <c r="C18" i="5"/>
  <c r="H18" i="6"/>
  <c r="B18" i="7"/>
  <c r="F5" i="1"/>
  <c r="C18"/>
  <c r="C18" i="7"/>
  <c r="B19" i="8"/>
  <c r="D11"/>
  <c r="C18" i="3"/>
  <c r="F5"/>
  <c r="F6"/>
  <c r="F7"/>
  <c r="F8"/>
  <c r="F9"/>
  <c r="F10"/>
  <c r="F11"/>
  <c r="F4"/>
  <c r="F11" i="7"/>
  <c r="F10"/>
  <c r="F9"/>
  <c r="F5"/>
  <c r="F4"/>
  <c r="B18" i="6"/>
  <c r="F11"/>
  <c r="F10"/>
  <c r="F9"/>
  <c r="F7"/>
  <c r="F6"/>
  <c r="F5"/>
  <c r="F4"/>
  <c r="B18" i="5"/>
  <c r="F11"/>
  <c r="F10"/>
  <c r="F9"/>
  <c r="F7"/>
  <c r="F6"/>
  <c r="F5"/>
  <c r="F4"/>
  <c r="F11" i="4"/>
  <c r="F10"/>
  <c r="F9"/>
  <c r="F7"/>
  <c r="F6"/>
  <c r="F5"/>
  <c r="F4"/>
  <c r="B18" s="1"/>
  <c r="F9" i="1"/>
  <c r="F10"/>
  <c r="F11"/>
  <c r="F4"/>
  <c r="B18" s="1"/>
</calcChain>
</file>

<file path=xl/sharedStrings.xml><?xml version="1.0" encoding="utf-8"?>
<sst xmlns="http://schemas.openxmlformats.org/spreadsheetml/2006/main" count="190" uniqueCount="45">
  <si>
    <t xml:space="preserve">총매출 </t>
  </si>
  <si>
    <t>소나타</t>
  </si>
  <si>
    <t>그랜저</t>
  </si>
  <si>
    <t>제네시스</t>
  </si>
  <si>
    <t>에쿠스</t>
  </si>
  <si>
    <t>산타페</t>
  </si>
  <si>
    <t xml:space="preserve">주문수량 </t>
  </si>
  <si>
    <t>품목별 주문 건수</t>
  </si>
  <si>
    <t xml:space="preserve">품명 </t>
  </si>
  <si>
    <t>날짜</t>
  </si>
  <si>
    <t xml:space="preserve">단가 </t>
  </si>
  <si>
    <t>현대자동차 판매 현황</t>
  </si>
  <si>
    <t>품목별 판매수량 평균</t>
  </si>
  <si>
    <t>품목별 최대 판매 금액</t>
  </si>
  <si>
    <t>사고</t>
  </si>
  <si>
    <t>제품 판매 현황</t>
  </si>
  <si>
    <t>제품 분류</t>
  </si>
  <si>
    <t>판매가</t>
  </si>
  <si>
    <t>판매량</t>
  </si>
  <si>
    <t>총매출액</t>
  </si>
  <si>
    <t>화장품</t>
  </si>
  <si>
    <t>가전제품</t>
  </si>
  <si>
    <t>사무용품</t>
  </si>
  <si>
    <t>스킨</t>
  </si>
  <si>
    <t>LCD TV</t>
  </si>
  <si>
    <t>책상</t>
  </si>
  <si>
    <t>복사용지</t>
  </si>
  <si>
    <t>에어컨</t>
  </si>
  <si>
    <t>로션</t>
  </si>
  <si>
    <t>린스</t>
  </si>
  <si>
    <t>모니터</t>
  </si>
  <si>
    <t>품목별 매출액</t>
  </si>
  <si>
    <t>GEORGIA SALE CONDITION</t>
  </si>
  <si>
    <t>품목</t>
  </si>
  <si>
    <t>TV</t>
  </si>
  <si>
    <t>MONITOR</t>
  </si>
  <si>
    <t>AUDIO</t>
  </si>
  <si>
    <t>CAMERA</t>
  </si>
  <si>
    <t>REFRIGERATOR</t>
  </si>
  <si>
    <t>GAS OVEN</t>
  </si>
  <si>
    <t>품목별 판매량의 곱</t>
  </si>
  <si>
    <t xml:space="preserve">판매수량 </t>
  </si>
  <si>
    <t>품목별 총매출액 합계</t>
  </si>
  <si>
    <t>취소</t>
  </si>
  <si>
    <t>품목별 최소 판매 금액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</si>
</sst>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FFFFFF"/>
      <name val="Batang"/>
    </font>
    <font>
      <b/>
      <sz val="14"/>
      <color theme="1"/>
      <name val="Calibri"/>
      <family val="2"/>
      <scheme val="minor"/>
    </font>
    <font>
      <b/>
      <sz val="20"/>
      <color rgb="FFFF0000"/>
      <name val="바탕"/>
      <family val="1"/>
      <charset val="129"/>
    </font>
    <font>
      <b/>
      <sz val="14"/>
      <color rgb="FF000000"/>
      <name val="Batang"/>
    </font>
    <font>
      <b/>
      <sz val="14"/>
      <color theme="1"/>
      <name val="바탕체"/>
      <family val="1"/>
      <charset val="129"/>
    </font>
    <font>
      <sz val="14"/>
      <color theme="1"/>
      <name val="Calibri"/>
      <family val="2"/>
      <scheme val="minor"/>
    </font>
    <font>
      <b/>
      <sz val="20"/>
      <color rgb="FFFF0000"/>
      <name val="바탕체"/>
      <family val="1"/>
      <charset val="129"/>
    </font>
    <font>
      <b/>
      <sz val="14"/>
      <color theme="1"/>
      <name val="Batang"/>
    </font>
    <font>
      <b/>
      <sz val="14"/>
      <color theme="0"/>
      <name val="바탕체"/>
      <family val="1"/>
      <charset val="129"/>
    </font>
    <font>
      <sz val="14"/>
      <color theme="0"/>
      <name val="바탕체"/>
      <family val="1"/>
      <charset val="129"/>
    </font>
    <font>
      <b/>
      <sz val="20"/>
      <color rgb="FFFFFFFF"/>
      <name val="Batang"/>
    </font>
    <font>
      <b/>
      <sz val="14"/>
      <color rgb="FF000000"/>
      <name val="Batang"/>
      <family val="1"/>
    </font>
    <font>
      <b/>
      <sz val="14"/>
      <color theme="1"/>
      <name val="Batang"/>
      <family val="1"/>
    </font>
  </fonts>
  <fills count="6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1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 wrapText="1" readingOrder="1"/>
    </xf>
    <xf numFmtId="0" fontId="6" fillId="0" borderId="0" xfId="0" applyFont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1" fontId="7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9" fillId="0" borderId="1" xfId="0" applyFont="1" applyFill="1" applyBorder="1" applyAlignment="1">
      <alignment horizontal="center" vertical="center" wrapText="1" readingOrder="1"/>
    </xf>
    <xf numFmtId="41" fontId="6" fillId="0" borderId="2" xfId="1" applyNumberFormat="1" applyFont="1" applyBorder="1" applyAlignment="1">
      <alignment horizontal="center" vertical="center"/>
    </xf>
    <xf numFmtId="0" fontId="6" fillId="0" borderId="2" xfId="0" applyFont="1" applyBorder="1"/>
    <xf numFmtId="0" fontId="0" fillId="4" borderId="0" xfId="0" applyFill="1"/>
    <xf numFmtId="0" fontId="6" fillId="0" borderId="3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 readingOrder="1"/>
    </xf>
    <xf numFmtId="43" fontId="0" fillId="0" borderId="0" xfId="1" applyFont="1"/>
    <xf numFmtId="0" fontId="10" fillId="2" borderId="4" xfId="0" applyFont="1" applyFill="1" applyBorder="1" applyAlignment="1">
      <alignment horizontal="center" vertical="center" wrapText="1" readingOrder="1"/>
    </xf>
    <xf numFmtId="0" fontId="11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7" fillId="0" borderId="2" xfId="0" applyFont="1" applyBorder="1"/>
    <xf numFmtId="0" fontId="5" fillId="0" borderId="9" xfId="0" applyFont="1" applyBorder="1" applyAlignment="1">
      <alignment horizontal="center" vertical="center" wrapText="1" readingOrder="1"/>
    </xf>
    <xf numFmtId="41" fontId="5" fillId="0" borderId="2" xfId="1" applyNumberFormat="1" applyFont="1" applyBorder="1" applyAlignment="1">
      <alignment horizontal="center" vertical="center" readingOrder="1"/>
    </xf>
    <xf numFmtId="0" fontId="5" fillId="0" borderId="2" xfId="0" applyFont="1" applyBorder="1" applyAlignment="1">
      <alignment horizontal="center" vertical="center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3" fontId="5" fillId="4" borderId="1" xfId="0" applyNumberFormat="1" applyFont="1" applyFill="1" applyBorder="1" applyAlignment="1">
      <alignment horizontal="center" vertical="center" wrapText="1" readingOrder="1"/>
    </xf>
    <xf numFmtId="3" fontId="5" fillId="3" borderId="1" xfId="0" applyNumberFormat="1" applyFont="1" applyFill="1" applyBorder="1" applyAlignment="1">
      <alignment horizontal="center" vertical="center" wrapText="1" readingOrder="1"/>
    </xf>
    <xf numFmtId="3" fontId="5" fillId="0" borderId="1" xfId="0" applyNumberFormat="1" applyFont="1" applyBorder="1" applyAlignment="1">
      <alignment horizontal="center" vertical="center" wrapText="1" readingOrder="1"/>
    </xf>
    <xf numFmtId="0" fontId="12" fillId="2" borderId="1" xfId="0" applyFont="1" applyFill="1" applyBorder="1" applyAlignment="1">
      <alignment horizontal="center" vertical="center" wrapText="1" readingOrder="1"/>
    </xf>
    <xf numFmtId="41" fontId="7" fillId="0" borderId="2" xfId="1" applyNumberFormat="1" applyFont="1" applyBorder="1" applyAlignment="1">
      <alignment horizontal="center" vertical="center" wrapText="1"/>
    </xf>
    <xf numFmtId="164" fontId="5" fillId="0" borderId="2" xfId="1" applyNumberFormat="1" applyFont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/>
    </xf>
    <xf numFmtId="41" fontId="7" fillId="0" borderId="0" xfId="1" applyNumberFormat="1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 readingOrder="1"/>
    </xf>
    <xf numFmtId="0" fontId="13" fillId="4" borderId="1" xfId="0" applyFont="1" applyFill="1" applyBorder="1" applyAlignment="1">
      <alignment horizontal="center" vertical="center" wrapText="1" readingOrder="1"/>
    </xf>
    <xf numFmtId="0" fontId="13" fillId="0" borderId="1" xfId="0" applyFont="1" applyBorder="1" applyAlignment="1">
      <alignment horizontal="center" vertical="center" wrapText="1" readingOrder="1"/>
    </xf>
    <xf numFmtId="0" fontId="14" fillId="0" borderId="0" xfId="0" applyFont="1" applyAlignment="1">
      <alignment horizontal="center" vertical="center"/>
    </xf>
    <xf numFmtId="3" fontId="13" fillId="3" borderId="1" xfId="0" applyNumberFormat="1" applyFont="1" applyFill="1" applyBorder="1" applyAlignment="1">
      <alignment horizontal="center" vertical="center" wrapText="1" readingOrder="1"/>
    </xf>
    <xf numFmtId="0" fontId="5" fillId="5" borderId="1" xfId="0" applyFont="1" applyFill="1" applyBorder="1" applyAlignment="1">
      <alignment horizontal="center" vertical="center" wrapText="1" readingOrder="1"/>
    </xf>
    <xf numFmtId="0" fontId="14" fillId="5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4F81BD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11</xdr:row>
      <xdr:rowOff>104775</xdr:rowOff>
    </xdr:from>
    <xdr:to>
      <xdr:col>4</xdr:col>
      <xdr:colOff>838200</xdr:colOff>
      <xdr:row>13</xdr:row>
      <xdr:rowOff>219075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3314700"/>
          <a:ext cx="4819650" cy="7239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104775</xdr:colOff>
      <xdr:row>12</xdr:row>
      <xdr:rowOff>76200</xdr:rowOff>
    </xdr:from>
    <xdr:to>
      <xdr:col>11</xdr:col>
      <xdr:colOff>446203</xdr:colOff>
      <xdr:row>13</xdr:row>
      <xdr:rowOff>236270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24625" y="3219450"/>
          <a:ext cx="4999153" cy="579170"/>
        </a:xfrm>
        <a:prstGeom prst="rect">
          <a:avLst/>
        </a:prstGeom>
      </xdr:spPr>
    </xdr:pic>
    <xdr:clientData/>
  </xdr:twoCellAnchor>
  <xdr:twoCellAnchor>
    <xdr:from>
      <xdr:col>1</xdr:col>
      <xdr:colOff>38100</xdr:colOff>
      <xdr:row>18</xdr:row>
      <xdr:rowOff>95250</xdr:rowOff>
    </xdr:from>
    <xdr:to>
      <xdr:col>2</xdr:col>
      <xdr:colOff>981075</xdr:colOff>
      <xdr:row>20</xdr:row>
      <xdr:rowOff>19050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647700" y="5334000"/>
          <a:ext cx="2714625" cy="30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27432" tIns="27432" rIns="0" bIns="0" anchor="t" upright="1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sz="1800" b="0" i="0" u="none" strike="noStrike" baseline="0">
              <a:solidFill>
                <a:srgbClr val="000000"/>
              </a:solidFill>
              <a:latin typeface="Calibri"/>
            </a:rPr>
            <a:t>=DSUM(B3:F11,F3,B16:B17)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11</xdr:row>
      <xdr:rowOff>104775</xdr:rowOff>
    </xdr:from>
    <xdr:to>
      <xdr:col>4</xdr:col>
      <xdr:colOff>266700</xdr:colOff>
      <xdr:row>13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3276600"/>
          <a:ext cx="4819650" cy="56197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200025</xdr:colOff>
      <xdr:row>11</xdr:row>
      <xdr:rowOff>161925</xdr:rowOff>
    </xdr:from>
    <xdr:to>
      <xdr:col>12</xdr:col>
      <xdr:colOff>65977</xdr:colOff>
      <xdr:row>13</xdr:row>
      <xdr:rowOff>160070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619875" y="3333750"/>
          <a:ext cx="5133277" cy="5791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11</xdr:row>
      <xdr:rowOff>28575</xdr:rowOff>
    </xdr:from>
    <xdr:to>
      <xdr:col>4</xdr:col>
      <xdr:colOff>247650</xdr:colOff>
      <xdr:row>13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3200400"/>
          <a:ext cx="4819650" cy="5429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200025</xdr:colOff>
      <xdr:row>18</xdr:row>
      <xdr:rowOff>85725</xdr:rowOff>
    </xdr:from>
    <xdr:to>
      <xdr:col>4</xdr:col>
      <xdr:colOff>1016596</xdr:colOff>
      <xdr:row>21</xdr:row>
      <xdr:rowOff>93395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9625" y="5467350"/>
          <a:ext cx="5407621" cy="57917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10</xdr:col>
      <xdr:colOff>664171</xdr:colOff>
      <xdr:row>22</xdr:row>
      <xdr:rowOff>7670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639175" y="5572125"/>
          <a:ext cx="5407621" cy="5791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11</xdr:row>
      <xdr:rowOff>95250</xdr:rowOff>
    </xdr:from>
    <xdr:to>
      <xdr:col>5</xdr:col>
      <xdr:colOff>114300</xdr:colOff>
      <xdr:row>13</xdr:row>
      <xdr:rowOff>476250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3152775"/>
          <a:ext cx="4819650" cy="7620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1066800</xdr:colOff>
      <xdr:row>12</xdr:row>
      <xdr:rowOff>28575</xdr:rowOff>
    </xdr:from>
    <xdr:to>
      <xdr:col>17</xdr:col>
      <xdr:colOff>439197</xdr:colOff>
      <xdr:row>13</xdr:row>
      <xdr:rowOff>417245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467475" y="3276600"/>
          <a:ext cx="7687722" cy="5791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5</xdr:col>
      <xdr:colOff>28575</xdr:colOff>
      <xdr:row>13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171825"/>
          <a:ext cx="4819650" cy="7239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1552575</xdr:colOff>
      <xdr:row>11</xdr:row>
      <xdr:rowOff>104775</xdr:rowOff>
    </xdr:from>
    <xdr:to>
      <xdr:col>16</xdr:col>
      <xdr:colOff>168950</xdr:colOff>
      <xdr:row>13</xdr:row>
      <xdr:rowOff>36245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953250" y="3276600"/>
          <a:ext cx="6322100" cy="57917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66675</xdr:rowOff>
    </xdr:from>
    <xdr:to>
      <xdr:col>5</xdr:col>
      <xdr:colOff>438150</xdr:colOff>
      <xdr:row>13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924175"/>
          <a:ext cx="4819650" cy="7239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866775</xdr:colOff>
      <xdr:row>11</xdr:row>
      <xdr:rowOff>66675</xdr:rowOff>
    </xdr:from>
    <xdr:to>
      <xdr:col>14</xdr:col>
      <xdr:colOff>482088</xdr:colOff>
      <xdr:row>14</xdr:row>
      <xdr:rowOff>18742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857875" y="2924175"/>
          <a:ext cx="5816088" cy="84741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5</xdr:col>
      <xdr:colOff>0</xdr:colOff>
      <xdr:row>14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43200"/>
          <a:ext cx="4819650" cy="7239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447675</xdr:colOff>
      <xdr:row>11</xdr:row>
      <xdr:rowOff>200025</xdr:rowOff>
    </xdr:from>
    <xdr:to>
      <xdr:col>15</xdr:col>
      <xdr:colOff>442107</xdr:colOff>
      <xdr:row>14</xdr:row>
      <xdr:rowOff>112445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876925" y="2943225"/>
          <a:ext cx="6090432" cy="579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18"/>
  <sheetViews>
    <sheetView tabSelected="1" topLeftCell="A4" workbookViewId="0">
      <selection activeCell="C18" sqref="C18"/>
    </sheetView>
  </sheetViews>
  <sheetFormatPr defaultRowHeight="15"/>
  <cols>
    <col min="2" max="2" width="26.5703125" customWidth="1"/>
    <col min="3" max="3" width="22.7109375" customWidth="1"/>
    <col min="4" max="4" width="19.5703125" customWidth="1"/>
    <col min="5" max="5" width="18.28515625" customWidth="1"/>
    <col min="6" max="6" width="24.140625" customWidth="1"/>
  </cols>
  <sheetData>
    <row r="1" spans="2:11" ht="33.75" customHeight="1">
      <c r="C1" s="40" t="s">
        <v>11</v>
      </c>
      <c r="D1" s="40"/>
      <c r="E1" s="40"/>
    </row>
    <row r="2" spans="2:11" ht="3.75" customHeight="1"/>
    <row r="3" spans="2:11" ht="25.5">
      <c r="B3" s="28" t="s">
        <v>9</v>
      </c>
      <c r="C3" s="28" t="s">
        <v>8</v>
      </c>
      <c r="D3" s="28" t="s">
        <v>41</v>
      </c>
      <c r="E3" s="28" t="s">
        <v>10</v>
      </c>
      <c r="F3" s="28" t="s">
        <v>0</v>
      </c>
    </row>
    <row r="4" spans="2:11" ht="18.75">
      <c r="B4" s="24">
        <v>4</v>
      </c>
      <c r="C4" s="3" t="s">
        <v>1</v>
      </c>
      <c r="D4" s="24">
        <v>100</v>
      </c>
      <c r="E4" s="25">
        <v>19110</v>
      </c>
      <c r="F4" s="26">
        <f>SUM(D4*E4)</f>
        <v>1911000</v>
      </c>
    </row>
    <row r="5" spans="2:11" ht="18.75">
      <c r="B5" s="24">
        <v>4</v>
      </c>
      <c r="C5" s="3" t="s">
        <v>5</v>
      </c>
      <c r="D5" s="24">
        <v>200</v>
      </c>
      <c r="E5" s="25">
        <v>15950</v>
      </c>
      <c r="F5" s="26">
        <f t="shared" ref="F5:F11" si="0">SUM(D5*E5)</f>
        <v>3190000</v>
      </c>
    </row>
    <row r="6" spans="2:11" ht="18.75">
      <c r="B6" s="24">
        <v>4</v>
      </c>
      <c r="C6" s="3" t="s">
        <v>1</v>
      </c>
      <c r="D6" s="24">
        <v>30</v>
      </c>
      <c r="E6" s="25">
        <v>19110</v>
      </c>
      <c r="F6" s="26">
        <f t="shared" si="0"/>
        <v>573300</v>
      </c>
    </row>
    <row r="7" spans="2:11" ht="28.5" customHeight="1">
      <c r="B7" s="24">
        <v>5</v>
      </c>
      <c r="C7" s="3" t="s">
        <v>3</v>
      </c>
      <c r="D7" s="24">
        <v>20</v>
      </c>
      <c r="E7" s="25">
        <v>46600</v>
      </c>
      <c r="F7" s="26">
        <f t="shared" si="0"/>
        <v>932000</v>
      </c>
    </row>
    <row r="8" spans="2:11" ht="28.5" customHeight="1">
      <c r="B8" s="24">
        <v>5</v>
      </c>
      <c r="C8" s="3" t="s">
        <v>2</v>
      </c>
      <c r="D8" s="24">
        <v>50</v>
      </c>
      <c r="E8" s="27">
        <v>32440</v>
      </c>
      <c r="F8" s="26">
        <v>1622000</v>
      </c>
    </row>
    <row r="9" spans="2:11" ht="18.75">
      <c r="B9" s="24">
        <v>5</v>
      </c>
      <c r="C9" s="3" t="s">
        <v>4</v>
      </c>
      <c r="D9" s="24">
        <v>10</v>
      </c>
      <c r="E9" s="25">
        <v>67980</v>
      </c>
      <c r="F9" s="26">
        <f t="shared" si="0"/>
        <v>679800</v>
      </c>
    </row>
    <row r="10" spans="2:11" ht="18.75">
      <c r="B10" s="24">
        <v>6</v>
      </c>
      <c r="C10" s="3" t="s">
        <v>5</v>
      </c>
      <c r="D10" s="24">
        <v>500</v>
      </c>
      <c r="E10" s="25">
        <v>15950</v>
      </c>
      <c r="F10" s="26">
        <f t="shared" si="0"/>
        <v>7975000</v>
      </c>
      <c r="K10" s="8"/>
    </row>
    <row r="11" spans="2:11" ht="18.75">
      <c r="B11" s="24">
        <v>6</v>
      </c>
      <c r="C11" s="3" t="s">
        <v>3</v>
      </c>
      <c r="D11" s="24">
        <v>10</v>
      </c>
      <c r="E11" s="25">
        <v>46600</v>
      </c>
      <c r="F11" s="26">
        <f t="shared" si="0"/>
        <v>466000</v>
      </c>
      <c r="K11" s="9"/>
    </row>
    <row r="13" spans="2:11" ht="33" customHeight="1"/>
    <row r="14" spans="2:11" ht="33" customHeight="1">
      <c r="G14" s="2"/>
    </row>
    <row r="15" spans="2:11" ht="24.95" customHeight="1">
      <c r="B15" s="4"/>
      <c r="C15" s="41" t="s">
        <v>42</v>
      </c>
      <c r="D15" s="41"/>
      <c r="E15" s="41"/>
      <c r="F15" s="4"/>
    </row>
    <row r="16" spans="2:11" ht="24.95" customHeight="1">
      <c r="B16" s="10" t="s">
        <v>8</v>
      </c>
      <c r="C16" s="10" t="s">
        <v>8</v>
      </c>
      <c r="D16" s="10" t="s">
        <v>8</v>
      </c>
      <c r="E16" s="10" t="s">
        <v>8</v>
      </c>
      <c r="F16" s="10" t="s">
        <v>8</v>
      </c>
      <c r="G16" s="2"/>
    </row>
    <row r="17" spans="2:6" ht="24.95" customHeight="1">
      <c r="B17" s="21" t="s">
        <v>1</v>
      </c>
      <c r="C17" s="21" t="s">
        <v>5</v>
      </c>
      <c r="D17" s="21" t="s">
        <v>2</v>
      </c>
      <c r="E17" s="21" t="s">
        <v>3</v>
      </c>
      <c r="F17" s="21" t="s">
        <v>4</v>
      </c>
    </row>
    <row r="18" spans="2:6" ht="24.95" customHeight="1">
      <c r="B18" s="22">
        <f>DSUM(B3:F11,F3,B16:B17)</f>
        <v>2484300</v>
      </c>
      <c r="C18" s="30">
        <f>DSUM(B3:F11,F3,C16:C17)</f>
        <v>11165000</v>
      </c>
      <c r="D18" s="30">
        <f>DSUM(B3:F11,F3,D16:D17)</f>
        <v>1622000</v>
      </c>
      <c r="E18" s="23"/>
      <c r="F18" s="23"/>
    </row>
  </sheetData>
  <mergeCells count="2">
    <mergeCell ref="C1:E1"/>
    <mergeCell ref="C15:E15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8"/>
  <sheetViews>
    <sheetView topLeftCell="A3" workbookViewId="0">
      <selection activeCell="M11" sqref="M11"/>
    </sheetView>
  </sheetViews>
  <sheetFormatPr defaultRowHeight="15"/>
  <cols>
    <col min="2" max="2" width="26.5703125" customWidth="1"/>
    <col min="3" max="3" width="22.7109375" customWidth="1"/>
    <col min="4" max="4" width="19.5703125" customWidth="1"/>
    <col min="5" max="5" width="18.28515625" customWidth="1"/>
    <col min="6" max="6" width="24.140625" customWidth="1"/>
  </cols>
  <sheetData>
    <row r="1" spans="2:10" ht="33.75" customHeight="1">
      <c r="C1" s="40" t="s">
        <v>11</v>
      </c>
      <c r="D1" s="40"/>
      <c r="E1" s="40"/>
    </row>
    <row r="2" spans="2:10" ht="24" customHeight="1"/>
    <row r="3" spans="2:10" ht="22.5">
      <c r="B3" s="1" t="s">
        <v>9</v>
      </c>
      <c r="C3" s="1" t="s">
        <v>8</v>
      </c>
      <c r="D3" s="1" t="s">
        <v>6</v>
      </c>
      <c r="E3" s="1" t="s">
        <v>10</v>
      </c>
      <c r="F3" s="1" t="s">
        <v>0</v>
      </c>
    </row>
    <row r="4" spans="2:10" ht="18.75">
      <c r="B4" s="24">
        <v>4</v>
      </c>
      <c r="C4" s="3" t="s">
        <v>1</v>
      </c>
      <c r="D4" s="24">
        <v>100</v>
      </c>
      <c r="E4" s="25">
        <v>19110</v>
      </c>
      <c r="F4" s="26">
        <f>SUM(D4*E4)</f>
        <v>1911000</v>
      </c>
    </row>
    <row r="5" spans="2:10" ht="18.75">
      <c r="B5" s="24">
        <v>4</v>
      </c>
      <c r="C5" s="3" t="s">
        <v>5</v>
      </c>
      <c r="D5" s="24">
        <v>200</v>
      </c>
      <c r="E5" s="25">
        <v>15950</v>
      </c>
      <c r="F5" s="26">
        <f t="shared" ref="F5:F11" si="0">SUM(D5*E5)</f>
        <v>3190000</v>
      </c>
    </row>
    <row r="6" spans="2:10" ht="18.75">
      <c r="B6" s="24">
        <v>4</v>
      </c>
      <c r="C6" s="3" t="s">
        <v>1</v>
      </c>
      <c r="D6" s="24">
        <v>30</v>
      </c>
      <c r="E6" s="25">
        <v>19110</v>
      </c>
      <c r="F6" s="26">
        <f t="shared" si="0"/>
        <v>573300</v>
      </c>
    </row>
    <row r="7" spans="2:10" ht="28.5" customHeight="1">
      <c r="B7" s="24">
        <v>5</v>
      </c>
      <c r="C7" s="3" t="s">
        <v>3</v>
      </c>
      <c r="D7" s="24">
        <v>20</v>
      </c>
      <c r="E7" s="25">
        <v>46600</v>
      </c>
      <c r="F7" s="26">
        <f t="shared" si="0"/>
        <v>932000</v>
      </c>
    </row>
    <row r="8" spans="2:10" ht="28.5" customHeight="1">
      <c r="B8" s="24">
        <v>5</v>
      </c>
      <c r="C8" s="3" t="s">
        <v>2</v>
      </c>
      <c r="D8" s="24">
        <v>50</v>
      </c>
      <c r="E8" s="27">
        <v>32440</v>
      </c>
      <c r="F8" s="26">
        <v>1622000</v>
      </c>
    </row>
    <row r="9" spans="2:10" ht="18.75">
      <c r="B9" s="24">
        <v>5</v>
      </c>
      <c r="C9" s="3" t="s">
        <v>4</v>
      </c>
      <c r="D9" s="24">
        <v>10</v>
      </c>
      <c r="E9" s="25">
        <v>67980</v>
      </c>
      <c r="F9" s="26">
        <f t="shared" si="0"/>
        <v>679800</v>
      </c>
    </row>
    <row r="10" spans="2:10" ht="18.75">
      <c r="B10" s="24">
        <v>6</v>
      </c>
      <c r="C10" s="3" t="s">
        <v>5</v>
      </c>
      <c r="D10" s="24">
        <v>500</v>
      </c>
      <c r="E10" s="25">
        <v>15950</v>
      </c>
      <c r="F10" s="26">
        <f t="shared" si="0"/>
        <v>7975000</v>
      </c>
    </row>
    <row r="11" spans="2:10" ht="18.75">
      <c r="B11" s="24">
        <v>6</v>
      </c>
      <c r="C11" s="3" t="s">
        <v>3</v>
      </c>
      <c r="D11" s="24">
        <v>10</v>
      </c>
      <c r="E11" s="25">
        <v>46600</v>
      </c>
      <c r="F11" s="26">
        <f t="shared" si="0"/>
        <v>466000</v>
      </c>
    </row>
    <row r="13" spans="2:10" ht="30.75" customHeight="1"/>
    <row r="14" spans="2:10">
      <c r="G14" s="2"/>
    </row>
    <row r="15" spans="2:10" ht="24.95" customHeight="1">
      <c r="B15" s="4"/>
      <c r="C15" s="41" t="s">
        <v>12</v>
      </c>
      <c r="D15" s="41"/>
      <c r="E15" s="41"/>
      <c r="F15" s="4"/>
      <c r="J15" s="2"/>
    </row>
    <row r="16" spans="2:10" ht="24.95" customHeight="1">
      <c r="B16" s="10" t="s">
        <v>8</v>
      </c>
      <c r="C16" s="10" t="s">
        <v>8</v>
      </c>
      <c r="D16" s="10" t="s">
        <v>8</v>
      </c>
      <c r="E16" s="10" t="s">
        <v>8</v>
      </c>
      <c r="F16" s="10" t="s">
        <v>8</v>
      </c>
      <c r="G16" s="2"/>
    </row>
    <row r="17" spans="2:7" ht="24.95" customHeight="1">
      <c r="B17" s="3" t="s">
        <v>1</v>
      </c>
      <c r="C17" s="3" t="s">
        <v>5</v>
      </c>
      <c r="D17" s="3" t="s">
        <v>2</v>
      </c>
      <c r="E17" s="3" t="s">
        <v>3</v>
      </c>
      <c r="F17" s="3" t="s">
        <v>4</v>
      </c>
    </row>
    <row r="18" spans="2:7" ht="41.25" customHeight="1">
      <c r="B18" s="7">
        <f>DAVERAGE(B3:F11,D3,B16:B17)</f>
        <v>65</v>
      </c>
      <c r="C18" s="7">
        <f>DAVERAGE(B3:F11,D3,C16:C17)</f>
        <v>350</v>
      </c>
      <c r="D18" s="7"/>
      <c r="E18" s="7"/>
      <c r="F18" s="7"/>
      <c r="G18" s="9"/>
    </row>
  </sheetData>
  <mergeCells count="2">
    <mergeCell ref="C1:E1"/>
    <mergeCell ref="C15:E1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L18"/>
  <sheetViews>
    <sheetView topLeftCell="A7" workbookViewId="0">
      <selection activeCell="A23" sqref="A23"/>
    </sheetView>
  </sheetViews>
  <sheetFormatPr defaultRowHeight="15"/>
  <cols>
    <col min="2" max="2" width="26.5703125" customWidth="1"/>
    <col min="3" max="3" width="22.7109375" customWidth="1"/>
    <col min="4" max="4" width="19.5703125" customWidth="1"/>
    <col min="5" max="5" width="18.28515625" customWidth="1"/>
    <col min="6" max="6" width="24.140625" customWidth="1"/>
    <col min="8" max="12" width="23.7109375" customWidth="1"/>
  </cols>
  <sheetData>
    <row r="1" spans="2:12" ht="33.75" customHeight="1">
      <c r="C1" s="40" t="s">
        <v>11</v>
      </c>
      <c r="D1" s="40"/>
      <c r="E1" s="40"/>
    </row>
    <row r="2" spans="2:12" ht="24" customHeight="1"/>
    <row r="3" spans="2:12" ht="22.5">
      <c r="B3" s="1" t="s">
        <v>9</v>
      </c>
      <c r="C3" s="1" t="s">
        <v>8</v>
      </c>
      <c r="D3" s="1" t="s">
        <v>6</v>
      </c>
      <c r="E3" s="1" t="s">
        <v>10</v>
      </c>
      <c r="F3" s="1" t="s">
        <v>0</v>
      </c>
    </row>
    <row r="4" spans="2:12" ht="18.75">
      <c r="B4" s="24">
        <v>4</v>
      </c>
      <c r="C4" s="3" t="s">
        <v>1</v>
      </c>
      <c r="D4" s="24">
        <v>100</v>
      </c>
      <c r="E4" s="25">
        <v>19110</v>
      </c>
      <c r="F4" s="26">
        <f>SUM(D4*E4)</f>
        <v>1911000</v>
      </c>
    </row>
    <row r="5" spans="2:12" ht="18.75">
      <c r="B5" s="24">
        <v>4</v>
      </c>
      <c r="C5" s="3" t="s">
        <v>5</v>
      </c>
      <c r="D5" s="24">
        <v>200</v>
      </c>
      <c r="E5" s="25">
        <v>15950</v>
      </c>
      <c r="F5" s="26">
        <f t="shared" ref="F5:F11" si="0">SUM(D5*E5)</f>
        <v>3190000</v>
      </c>
    </row>
    <row r="6" spans="2:12" ht="18.75">
      <c r="B6" s="24">
        <v>4</v>
      </c>
      <c r="C6" s="3" t="s">
        <v>1</v>
      </c>
      <c r="D6" s="24">
        <v>30</v>
      </c>
      <c r="E6" s="25">
        <v>19110</v>
      </c>
      <c r="F6" s="26">
        <f t="shared" si="0"/>
        <v>573300</v>
      </c>
    </row>
    <row r="7" spans="2:12" ht="21" customHeight="1">
      <c r="B7" s="24">
        <v>5</v>
      </c>
      <c r="C7" s="3" t="s">
        <v>3</v>
      </c>
      <c r="D7" s="24">
        <v>20</v>
      </c>
      <c r="E7" s="25">
        <v>46600</v>
      </c>
      <c r="F7" s="26">
        <f t="shared" si="0"/>
        <v>932000</v>
      </c>
    </row>
    <row r="8" spans="2:12" ht="21.75" customHeight="1">
      <c r="B8" s="24">
        <v>5</v>
      </c>
      <c r="C8" s="3" t="s">
        <v>2</v>
      </c>
      <c r="D8" s="24">
        <v>50</v>
      </c>
      <c r="E8" s="27">
        <v>32440</v>
      </c>
      <c r="F8" s="26">
        <v>1622000</v>
      </c>
    </row>
    <row r="9" spans="2:12" ht="18.75">
      <c r="B9" s="24">
        <v>5</v>
      </c>
      <c r="C9" s="3" t="s">
        <v>4</v>
      </c>
      <c r="D9" s="24">
        <v>10</v>
      </c>
      <c r="E9" s="25">
        <v>67980</v>
      </c>
      <c r="F9" s="26">
        <f t="shared" si="0"/>
        <v>679800</v>
      </c>
    </row>
    <row r="10" spans="2:12" ht="18.75">
      <c r="B10" s="24">
        <v>6</v>
      </c>
      <c r="C10" s="3" t="s">
        <v>5</v>
      </c>
      <c r="D10" s="24">
        <v>500</v>
      </c>
      <c r="E10" s="25">
        <v>15950</v>
      </c>
      <c r="F10" s="26">
        <f t="shared" si="0"/>
        <v>7975000</v>
      </c>
    </row>
    <row r="11" spans="2:12" ht="18.75">
      <c r="B11" s="24">
        <v>6</v>
      </c>
      <c r="C11" s="3" t="s">
        <v>3</v>
      </c>
      <c r="D11" s="24">
        <v>10</v>
      </c>
      <c r="E11" s="25">
        <v>46600</v>
      </c>
      <c r="F11" s="26">
        <f t="shared" si="0"/>
        <v>466000</v>
      </c>
    </row>
    <row r="13" spans="2:12" ht="28.5" customHeight="1"/>
    <row r="14" spans="2:12">
      <c r="G14" s="2"/>
    </row>
    <row r="15" spans="2:12" ht="24.95" customHeight="1">
      <c r="B15" s="4"/>
      <c r="C15" s="41" t="s">
        <v>13</v>
      </c>
      <c r="D15" s="41"/>
      <c r="E15" s="41"/>
      <c r="F15" s="4"/>
      <c r="H15" s="4"/>
      <c r="I15" s="41" t="s">
        <v>44</v>
      </c>
      <c r="J15" s="41"/>
      <c r="K15" s="41"/>
      <c r="L15" s="4"/>
    </row>
    <row r="16" spans="2:12" ht="24.95" customHeight="1">
      <c r="B16" s="10" t="s">
        <v>8</v>
      </c>
      <c r="C16" s="10" t="s">
        <v>8</v>
      </c>
      <c r="D16" s="10" t="s">
        <v>8</v>
      </c>
      <c r="E16" s="10" t="s">
        <v>8</v>
      </c>
      <c r="F16" s="10" t="s">
        <v>8</v>
      </c>
      <c r="G16" s="2"/>
      <c r="H16" s="10" t="s">
        <v>8</v>
      </c>
      <c r="I16" s="10" t="s">
        <v>8</v>
      </c>
      <c r="J16" s="10" t="s">
        <v>8</v>
      </c>
      <c r="K16" s="10" t="s">
        <v>8</v>
      </c>
      <c r="L16" s="10" t="s">
        <v>8</v>
      </c>
    </row>
    <row r="17" spans="2:12" ht="24.95" customHeight="1">
      <c r="B17" s="3" t="s">
        <v>1</v>
      </c>
      <c r="C17" s="3" t="s">
        <v>5</v>
      </c>
      <c r="D17" s="3" t="s">
        <v>2</v>
      </c>
      <c r="E17" s="3" t="s">
        <v>3</v>
      </c>
      <c r="F17" s="3" t="s">
        <v>4</v>
      </c>
      <c r="H17" s="3" t="s">
        <v>1</v>
      </c>
      <c r="I17" s="3" t="s">
        <v>5</v>
      </c>
      <c r="J17" s="3" t="s">
        <v>2</v>
      </c>
      <c r="K17" s="3" t="s">
        <v>3</v>
      </c>
      <c r="L17" s="3" t="s">
        <v>4</v>
      </c>
    </row>
    <row r="18" spans="2:12" ht="27.75" customHeight="1">
      <c r="B18" s="29">
        <f>DMAX(B3:F11,F3,B16:B17)</f>
        <v>1911000</v>
      </c>
      <c r="C18" s="7"/>
      <c r="D18" s="7"/>
      <c r="E18" s="7"/>
      <c r="F18" s="7"/>
      <c r="G18" s="9"/>
      <c r="H18" s="29">
        <f>DMIN(B3:F11,F3,H16:H17)</f>
        <v>573300</v>
      </c>
      <c r="I18" s="7"/>
      <c r="J18" s="7"/>
      <c r="K18" s="7"/>
      <c r="L18" s="7"/>
    </row>
  </sheetData>
  <mergeCells count="3">
    <mergeCell ref="C1:E1"/>
    <mergeCell ref="C15:E15"/>
    <mergeCell ref="I15:K15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1:F18"/>
  <sheetViews>
    <sheetView topLeftCell="A3" workbookViewId="0">
      <selection activeCell="G17" sqref="G17"/>
    </sheetView>
  </sheetViews>
  <sheetFormatPr defaultRowHeight="15"/>
  <cols>
    <col min="2" max="2" width="15.7109375" customWidth="1"/>
    <col min="3" max="3" width="18.28515625" customWidth="1"/>
    <col min="4" max="4" width="19.5703125" customWidth="1"/>
    <col min="5" max="5" width="18.28515625" customWidth="1"/>
    <col min="6" max="6" width="24.140625" customWidth="1"/>
  </cols>
  <sheetData>
    <row r="1" spans="2:6" ht="33.75" customHeight="1">
      <c r="C1" s="40" t="s">
        <v>11</v>
      </c>
      <c r="D1" s="40"/>
      <c r="E1" s="40"/>
    </row>
    <row r="2" spans="2:6" ht="24" customHeight="1"/>
    <row r="3" spans="2:6" ht="22.5">
      <c r="B3" s="1" t="s">
        <v>9</v>
      </c>
      <c r="C3" s="1" t="s">
        <v>8</v>
      </c>
      <c r="D3" s="1" t="s">
        <v>6</v>
      </c>
      <c r="E3" s="1" t="s">
        <v>10</v>
      </c>
      <c r="F3" s="1" t="s">
        <v>0</v>
      </c>
    </row>
    <row r="4" spans="2:6" ht="18.75">
      <c r="B4" s="24">
        <v>4</v>
      </c>
      <c r="C4" s="3" t="s">
        <v>1</v>
      </c>
      <c r="D4" s="24">
        <v>100</v>
      </c>
      <c r="E4" s="25">
        <v>19110</v>
      </c>
      <c r="F4" s="26">
        <f>SUM(D4*E4)</f>
        <v>1911000</v>
      </c>
    </row>
    <row r="5" spans="2:6" ht="18.75">
      <c r="B5" s="24">
        <v>4</v>
      </c>
      <c r="C5" s="3" t="s">
        <v>5</v>
      </c>
      <c r="D5" s="24">
        <v>200</v>
      </c>
      <c r="E5" s="25">
        <v>15950</v>
      </c>
      <c r="F5" s="26">
        <f t="shared" ref="F5:F11" si="0">SUM(D5*E5)</f>
        <v>3190000</v>
      </c>
    </row>
    <row r="6" spans="2:6" ht="18.75">
      <c r="B6" s="24">
        <v>4</v>
      </c>
      <c r="C6" s="3" t="s">
        <v>1</v>
      </c>
      <c r="D6" s="24">
        <v>30</v>
      </c>
      <c r="E6" s="25">
        <v>19110</v>
      </c>
      <c r="F6" s="26" t="s">
        <v>14</v>
      </c>
    </row>
    <row r="7" spans="2:6" ht="24" customHeight="1">
      <c r="B7" s="24">
        <v>5</v>
      </c>
      <c r="C7" s="3" t="s">
        <v>3</v>
      </c>
      <c r="D7" s="33" t="s">
        <v>43</v>
      </c>
      <c r="E7" s="34" t="s">
        <v>43</v>
      </c>
      <c r="F7" s="33" t="s">
        <v>43</v>
      </c>
    </row>
    <row r="8" spans="2:6" ht="24" customHeight="1">
      <c r="B8" s="24">
        <v>5</v>
      </c>
      <c r="C8" s="3" t="s">
        <v>2</v>
      </c>
      <c r="D8" s="24">
        <v>50</v>
      </c>
      <c r="E8" s="27">
        <v>32440</v>
      </c>
      <c r="F8" s="26">
        <v>1622000</v>
      </c>
    </row>
    <row r="9" spans="2:6" ht="18.75">
      <c r="B9" s="24">
        <v>5</v>
      </c>
      <c r="C9" s="3" t="s">
        <v>4</v>
      </c>
      <c r="D9" s="24">
        <v>10</v>
      </c>
      <c r="E9" s="25">
        <v>67980</v>
      </c>
      <c r="F9" s="26">
        <f t="shared" si="0"/>
        <v>679800</v>
      </c>
    </row>
    <row r="10" spans="2:6" ht="18.75">
      <c r="B10" s="24">
        <v>6</v>
      </c>
      <c r="C10" s="3" t="s">
        <v>5</v>
      </c>
      <c r="D10" s="24">
        <v>500</v>
      </c>
      <c r="E10" s="25">
        <v>15950</v>
      </c>
      <c r="F10" s="26">
        <f t="shared" si="0"/>
        <v>7975000</v>
      </c>
    </row>
    <row r="11" spans="2:6" ht="18.75">
      <c r="B11" s="24">
        <v>6</v>
      </c>
      <c r="C11" s="3" t="s">
        <v>3</v>
      </c>
      <c r="D11" s="24">
        <v>10</v>
      </c>
      <c r="E11" s="25">
        <v>46600</v>
      </c>
      <c r="F11" s="26">
        <f t="shared" si="0"/>
        <v>466000</v>
      </c>
    </row>
    <row r="14" spans="2:6" ht="42.75" customHeight="1"/>
    <row r="15" spans="2:6" ht="24.95" customHeight="1">
      <c r="B15" s="4"/>
      <c r="C15" s="41" t="s">
        <v>7</v>
      </c>
      <c r="D15" s="41"/>
      <c r="E15" s="41"/>
      <c r="F15" s="4"/>
    </row>
    <row r="16" spans="2:6" ht="24.95" customHeight="1">
      <c r="B16" s="1" t="s">
        <v>8</v>
      </c>
      <c r="C16" s="1" t="s">
        <v>8</v>
      </c>
      <c r="D16" s="1" t="s">
        <v>8</v>
      </c>
      <c r="E16" s="1" t="s">
        <v>8</v>
      </c>
      <c r="F16" s="1" t="s">
        <v>8</v>
      </c>
    </row>
    <row r="17" spans="2:6" ht="24.95" customHeight="1">
      <c r="B17" s="3" t="s">
        <v>1</v>
      </c>
      <c r="C17" s="3" t="s">
        <v>5</v>
      </c>
      <c r="D17" s="3" t="s">
        <v>2</v>
      </c>
      <c r="E17" s="3" t="s">
        <v>3</v>
      </c>
      <c r="F17" s="3" t="s">
        <v>4</v>
      </c>
    </row>
    <row r="18" spans="2:6" ht="30.75" customHeight="1">
      <c r="B18" s="6">
        <f>DCOUNT(B3:F11,D3,B16:B17)</f>
        <v>2</v>
      </c>
      <c r="C18" s="6">
        <f>DCOUNT(B3:F11,D3,C16:C17)</f>
        <v>2</v>
      </c>
      <c r="D18" s="6"/>
      <c r="E18" s="6"/>
      <c r="F18" s="6"/>
    </row>
  </sheetData>
  <mergeCells count="2">
    <mergeCell ref="C1:E1"/>
    <mergeCell ref="C15:E15"/>
  </mergeCells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F18"/>
  <sheetViews>
    <sheetView topLeftCell="A3" workbookViewId="0">
      <selection activeCell="C18" sqref="C18"/>
    </sheetView>
  </sheetViews>
  <sheetFormatPr defaultRowHeight="15"/>
  <cols>
    <col min="2" max="2" width="15.7109375" customWidth="1"/>
    <col min="3" max="3" width="18.28515625" customWidth="1"/>
    <col min="4" max="4" width="19.5703125" customWidth="1"/>
    <col min="5" max="5" width="18.28515625" customWidth="1"/>
    <col min="6" max="6" width="24.140625" customWidth="1"/>
  </cols>
  <sheetData>
    <row r="1" spans="2:6" ht="33.75" customHeight="1">
      <c r="C1" s="40" t="s">
        <v>11</v>
      </c>
      <c r="D1" s="40"/>
      <c r="E1" s="40"/>
    </row>
    <row r="2" spans="2:6" ht="24" customHeight="1"/>
    <row r="3" spans="2:6" ht="22.5">
      <c r="B3" s="1" t="s">
        <v>9</v>
      </c>
      <c r="C3" s="1" t="s">
        <v>8</v>
      </c>
      <c r="D3" s="1" t="s">
        <v>6</v>
      </c>
      <c r="E3" s="1" t="s">
        <v>10</v>
      </c>
      <c r="F3" s="1" t="s">
        <v>0</v>
      </c>
    </row>
    <row r="4" spans="2:6" ht="18.75">
      <c r="B4" s="24">
        <v>4</v>
      </c>
      <c r="C4" s="3" t="s">
        <v>1</v>
      </c>
      <c r="D4" s="24">
        <v>100</v>
      </c>
      <c r="E4" s="25">
        <v>19110</v>
      </c>
      <c r="F4" s="26">
        <f>SUM(D4*E4)</f>
        <v>1911000</v>
      </c>
    </row>
    <row r="5" spans="2:6" ht="18.75">
      <c r="B5" s="24">
        <v>4</v>
      </c>
      <c r="C5" s="3" t="s">
        <v>5</v>
      </c>
      <c r="D5" s="24">
        <v>200</v>
      </c>
      <c r="E5" s="25">
        <v>15950</v>
      </c>
      <c r="F5" s="26">
        <f>SUM(D5*E5)</f>
        <v>3190000</v>
      </c>
    </row>
    <row r="6" spans="2:6" ht="18.75">
      <c r="B6" s="24">
        <v>4</v>
      </c>
      <c r="C6" s="35" t="s">
        <v>1</v>
      </c>
      <c r="D6" s="24">
        <v>30</v>
      </c>
      <c r="E6" s="25">
        <v>19110</v>
      </c>
      <c r="F6" s="37" t="s">
        <v>14</v>
      </c>
    </row>
    <row r="7" spans="2:6" ht="28.5" customHeight="1">
      <c r="B7" s="24">
        <v>5</v>
      </c>
      <c r="C7" s="3" t="s">
        <v>3</v>
      </c>
      <c r="D7" s="39">
        <v>20</v>
      </c>
      <c r="E7" s="36">
        <v>46600</v>
      </c>
      <c r="F7" s="39">
        <v>932000</v>
      </c>
    </row>
    <row r="8" spans="2:6" ht="28.5" customHeight="1">
      <c r="B8" s="24">
        <v>5</v>
      </c>
      <c r="C8" s="3" t="s">
        <v>2</v>
      </c>
      <c r="D8" s="38">
        <v>50</v>
      </c>
      <c r="E8" s="27">
        <v>32440</v>
      </c>
      <c r="F8" s="26">
        <v>1622000</v>
      </c>
    </row>
    <row r="9" spans="2:6" ht="18.75">
      <c r="B9" s="24">
        <v>5</v>
      </c>
      <c r="C9" s="3" t="s">
        <v>4</v>
      </c>
      <c r="D9" s="24">
        <v>10</v>
      </c>
      <c r="E9" s="25">
        <v>67980</v>
      </c>
      <c r="F9" s="26">
        <f t="shared" ref="F9:F11" si="0">SUM(D9*E9)</f>
        <v>679800</v>
      </c>
    </row>
    <row r="10" spans="2:6" ht="18.75">
      <c r="B10" s="24">
        <v>6</v>
      </c>
      <c r="C10" s="3" t="s">
        <v>5</v>
      </c>
      <c r="D10" s="24">
        <v>500</v>
      </c>
      <c r="E10" s="25">
        <v>15950</v>
      </c>
      <c r="F10" s="26">
        <f t="shared" si="0"/>
        <v>7975000</v>
      </c>
    </row>
    <row r="11" spans="2:6" ht="18.75">
      <c r="B11" s="24">
        <v>6</v>
      </c>
      <c r="C11" s="3" t="s">
        <v>3</v>
      </c>
      <c r="D11" s="24">
        <v>10</v>
      </c>
      <c r="E11" s="25">
        <v>46600</v>
      </c>
      <c r="F11" s="26">
        <f t="shared" si="0"/>
        <v>466000</v>
      </c>
    </row>
    <row r="12" spans="2:6" ht="25.5" customHeight="1"/>
    <row r="13" spans="2:6" ht="25.5" customHeight="1"/>
    <row r="15" spans="2:6" ht="24.95" customHeight="1">
      <c r="B15" s="4"/>
      <c r="C15" s="41" t="s">
        <v>7</v>
      </c>
      <c r="D15" s="41"/>
      <c r="E15" s="41"/>
      <c r="F15" s="4"/>
    </row>
    <row r="16" spans="2:6" ht="24.95" customHeight="1">
      <c r="B16" s="1" t="s">
        <v>8</v>
      </c>
      <c r="C16" s="1" t="s">
        <v>8</v>
      </c>
      <c r="D16" s="1" t="s">
        <v>8</v>
      </c>
      <c r="E16" s="1" t="s">
        <v>8</v>
      </c>
      <c r="F16" s="1" t="s">
        <v>8</v>
      </c>
    </row>
    <row r="17" spans="2:6" ht="24.95" customHeight="1">
      <c r="B17" s="3" t="s">
        <v>1</v>
      </c>
      <c r="C17" s="3" t="s">
        <v>5</v>
      </c>
      <c r="D17" s="3" t="s">
        <v>2</v>
      </c>
      <c r="E17" s="3" t="s">
        <v>3</v>
      </c>
      <c r="F17" s="3" t="s">
        <v>4</v>
      </c>
    </row>
    <row r="18" spans="2:6" ht="41.25" customHeight="1">
      <c r="B18" s="6">
        <f>DCOUNTA(B3:F11,F3,B16:B17)</f>
        <v>2</v>
      </c>
      <c r="C18" s="6">
        <f>DCOUNTA(B3:F11,F3,D16:D17)</f>
        <v>1</v>
      </c>
      <c r="D18" s="6"/>
      <c r="E18" s="6"/>
      <c r="F18" s="6"/>
    </row>
  </sheetData>
  <mergeCells count="2">
    <mergeCell ref="C1:E1"/>
    <mergeCell ref="C15:E15"/>
  </mergeCells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1:F18"/>
  <sheetViews>
    <sheetView topLeftCell="A4" workbookViewId="0">
      <selection activeCell="E22" sqref="E22"/>
    </sheetView>
  </sheetViews>
  <sheetFormatPr defaultRowHeight="15"/>
  <cols>
    <col min="2" max="2" width="15.7109375" customWidth="1"/>
    <col min="3" max="3" width="18.5703125" customWidth="1"/>
    <col min="4" max="5" width="15.7109375" customWidth="1"/>
    <col min="6" max="6" width="19.85546875" customWidth="1"/>
  </cols>
  <sheetData>
    <row r="1" spans="2:6" ht="24.75" customHeight="1" thickBot="1">
      <c r="B1" s="42" t="s">
        <v>15</v>
      </c>
      <c r="C1" s="42"/>
      <c r="D1" s="42"/>
      <c r="E1" s="42"/>
      <c r="F1" s="42"/>
    </row>
    <row r="2" spans="2:6" s="13" customFormat="1" ht="24.75" customHeight="1" thickBot="1">
      <c r="B2" s="44"/>
      <c r="C2" s="45"/>
      <c r="D2" s="45"/>
      <c r="E2" s="45"/>
      <c r="F2" s="46"/>
    </row>
    <row r="3" spans="2:6" ht="20.100000000000001" customHeight="1">
      <c r="B3" s="14" t="s">
        <v>16</v>
      </c>
      <c r="C3" s="15" t="s">
        <v>8</v>
      </c>
      <c r="D3" s="14" t="s">
        <v>17</v>
      </c>
      <c r="E3" s="14" t="s">
        <v>18</v>
      </c>
      <c r="F3" s="14" t="s">
        <v>19</v>
      </c>
    </row>
    <row r="4" spans="2:6" ht="20.100000000000001" customHeight="1">
      <c r="B4" s="5" t="s">
        <v>20</v>
      </c>
      <c r="C4" s="5" t="s">
        <v>23</v>
      </c>
      <c r="D4" s="5">
        <v>15000</v>
      </c>
      <c r="E4" s="5">
        <v>45</v>
      </c>
      <c r="F4" s="11">
        <f>SUM(D4*E4)</f>
        <v>675000</v>
      </c>
    </row>
    <row r="5" spans="2:6" ht="20.100000000000001" customHeight="1">
      <c r="B5" s="5" t="s">
        <v>21</v>
      </c>
      <c r="C5" s="5" t="s">
        <v>24</v>
      </c>
      <c r="D5" s="5">
        <v>789000</v>
      </c>
      <c r="E5" s="5">
        <v>10</v>
      </c>
      <c r="F5" s="11">
        <f t="shared" ref="F5:F11" si="0">SUM(D5*E5)</f>
        <v>7890000</v>
      </c>
    </row>
    <row r="6" spans="2:6" ht="20.100000000000001" customHeight="1">
      <c r="B6" s="5" t="s">
        <v>22</v>
      </c>
      <c r="C6" s="5" t="s">
        <v>25</v>
      </c>
      <c r="D6" s="5">
        <v>20000</v>
      </c>
      <c r="E6" s="5">
        <v>5</v>
      </c>
      <c r="F6" s="11">
        <f t="shared" si="0"/>
        <v>100000</v>
      </c>
    </row>
    <row r="7" spans="2:6" ht="20.100000000000001" customHeight="1">
      <c r="B7" s="5" t="s">
        <v>22</v>
      </c>
      <c r="C7" s="5" t="s">
        <v>26</v>
      </c>
      <c r="D7" s="5">
        <v>30000</v>
      </c>
      <c r="E7" s="5">
        <v>200</v>
      </c>
      <c r="F7" s="11">
        <f t="shared" si="0"/>
        <v>6000000</v>
      </c>
    </row>
    <row r="8" spans="2:6" ht="20.100000000000001" customHeight="1">
      <c r="B8" s="5" t="s">
        <v>21</v>
      </c>
      <c r="C8" s="5" t="s">
        <v>27</v>
      </c>
      <c r="D8" s="5">
        <v>786000</v>
      </c>
      <c r="E8" s="5">
        <v>10</v>
      </c>
      <c r="F8" s="11">
        <f t="shared" si="0"/>
        <v>7860000</v>
      </c>
    </row>
    <row r="9" spans="2:6" ht="20.100000000000001" customHeight="1">
      <c r="B9" s="5" t="s">
        <v>20</v>
      </c>
      <c r="C9" s="5" t="s">
        <v>28</v>
      </c>
      <c r="D9" s="5">
        <v>15000</v>
      </c>
      <c r="E9" s="5">
        <v>10</v>
      </c>
      <c r="F9" s="11">
        <f t="shared" si="0"/>
        <v>150000</v>
      </c>
    </row>
    <row r="10" spans="2:6" ht="20.100000000000001" customHeight="1">
      <c r="B10" s="5" t="s">
        <v>20</v>
      </c>
      <c r="C10" s="5" t="s">
        <v>29</v>
      </c>
      <c r="D10" s="5">
        <v>20000</v>
      </c>
      <c r="E10" s="5">
        <v>20</v>
      </c>
      <c r="F10" s="11">
        <f t="shared" si="0"/>
        <v>400000</v>
      </c>
    </row>
    <row r="11" spans="2:6" ht="20.100000000000001" customHeight="1">
      <c r="B11" s="5" t="s">
        <v>21</v>
      </c>
      <c r="C11" s="5" t="s">
        <v>30</v>
      </c>
      <c r="D11" s="5">
        <v>150000</v>
      </c>
      <c r="E11" s="5">
        <v>30</v>
      </c>
      <c r="F11" s="11">
        <f t="shared" si="0"/>
        <v>4500000</v>
      </c>
    </row>
    <row r="12" spans="2:6" ht="26.25" customHeight="1"/>
    <row r="13" spans="2:6" ht="29.25" customHeight="1"/>
    <row r="15" spans="2:6" ht="23.25" customHeight="1">
      <c r="C15" s="43" t="s">
        <v>31</v>
      </c>
      <c r="D15" s="43"/>
      <c r="E15" s="43"/>
    </row>
    <row r="16" spans="2:6" ht="20.100000000000001" customHeight="1">
      <c r="C16" s="17" t="s">
        <v>8</v>
      </c>
      <c r="D16" s="17" t="s">
        <v>8</v>
      </c>
      <c r="E16" s="17" t="s">
        <v>8</v>
      </c>
    </row>
    <row r="17" spans="3:5" ht="20.100000000000001" customHeight="1">
      <c r="C17" s="5" t="s">
        <v>27</v>
      </c>
      <c r="D17" s="5" t="s">
        <v>26</v>
      </c>
      <c r="E17" s="5" t="s">
        <v>28</v>
      </c>
    </row>
    <row r="18" spans="3:5" ht="30.75" customHeight="1">
      <c r="C18" s="11">
        <f>DGET(B3:F11,F3,C16:C17)</f>
        <v>7860000</v>
      </c>
      <c r="D18" s="12"/>
      <c r="E18" s="12"/>
    </row>
  </sheetData>
  <mergeCells count="3">
    <mergeCell ref="B1:F1"/>
    <mergeCell ref="C15:E15"/>
    <mergeCell ref="B2:F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F19"/>
  <sheetViews>
    <sheetView topLeftCell="A3" workbookViewId="0">
      <selection activeCell="K16" sqref="K16"/>
    </sheetView>
  </sheetViews>
  <sheetFormatPr defaultRowHeight="15"/>
  <cols>
    <col min="2" max="2" width="17.7109375" customWidth="1"/>
    <col min="3" max="3" width="23" customWidth="1"/>
    <col min="4" max="4" width="22.42578125" customWidth="1"/>
  </cols>
  <sheetData>
    <row r="1" spans="2:6" ht="28.5" customHeight="1">
      <c r="B1" s="42" t="s">
        <v>32</v>
      </c>
      <c r="C1" s="42"/>
      <c r="D1" s="42"/>
    </row>
    <row r="2" spans="2:6" ht="18.75">
      <c r="B2" s="18" t="s">
        <v>33</v>
      </c>
      <c r="C2" s="18" t="s">
        <v>18</v>
      </c>
      <c r="D2" s="18" t="s">
        <v>19</v>
      </c>
    </row>
    <row r="3" spans="2:6" ht="18.75">
      <c r="B3" s="6" t="s">
        <v>34</v>
      </c>
      <c r="C3" s="6">
        <v>10</v>
      </c>
      <c r="D3" s="7">
        <v>12456000</v>
      </c>
    </row>
    <row r="4" spans="2:6" ht="18.75">
      <c r="B4" s="6" t="s">
        <v>35</v>
      </c>
      <c r="C4" s="6">
        <v>11</v>
      </c>
      <c r="D4" s="7">
        <v>1200000</v>
      </c>
      <c r="E4" s="16"/>
    </row>
    <row r="5" spans="2:6" ht="18.75">
      <c r="B5" s="6" t="s">
        <v>36</v>
      </c>
      <c r="C5" s="6">
        <v>9</v>
      </c>
      <c r="D5" s="7">
        <v>2345670</v>
      </c>
    </row>
    <row r="6" spans="2:6" ht="18.75">
      <c r="B6" s="6" t="s">
        <v>37</v>
      </c>
      <c r="C6" s="6">
        <v>8</v>
      </c>
      <c r="D6" s="7">
        <v>116688000</v>
      </c>
      <c r="F6" s="9"/>
    </row>
    <row r="7" spans="2:6" ht="18.75">
      <c r="B7" s="6" t="s">
        <v>38</v>
      </c>
      <c r="C7" s="6">
        <v>11</v>
      </c>
      <c r="D7" s="7">
        <v>123770000</v>
      </c>
    </row>
    <row r="8" spans="2:6" ht="18.75">
      <c r="B8" s="6" t="s">
        <v>39</v>
      </c>
      <c r="C8" s="6">
        <v>5</v>
      </c>
      <c r="D8" s="7">
        <v>250000000</v>
      </c>
    </row>
    <row r="9" spans="2:6" ht="18.75">
      <c r="B9" s="6" t="s">
        <v>38</v>
      </c>
      <c r="C9" s="6">
        <v>9</v>
      </c>
      <c r="D9" s="7">
        <v>189000000</v>
      </c>
    </row>
    <row r="10" spans="2:6" ht="18.75">
      <c r="B10" s="6" t="s">
        <v>35</v>
      </c>
      <c r="C10" s="6">
        <v>12</v>
      </c>
      <c r="D10" s="7">
        <v>1300000</v>
      </c>
    </row>
    <row r="11" spans="2:6" ht="18.75">
      <c r="B11" s="6" t="s">
        <v>34</v>
      </c>
      <c r="C11" s="6">
        <v>12</v>
      </c>
      <c r="D11" s="7">
        <f>SUM(1234500*12)</f>
        <v>14814000</v>
      </c>
    </row>
    <row r="12" spans="2:6" ht="18.75">
      <c r="B12" s="31"/>
      <c r="C12" s="31"/>
      <c r="D12" s="32"/>
    </row>
    <row r="13" spans="2:6" ht="18.75">
      <c r="B13" s="31"/>
      <c r="C13" s="31"/>
      <c r="D13" s="32"/>
    </row>
    <row r="16" spans="2:6" ht="32.25" customHeight="1">
      <c r="B16" s="47" t="s">
        <v>40</v>
      </c>
      <c r="C16" s="47"/>
      <c r="D16" s="47"/>
    </row>
    <row r="17" spans="2:4" ht="20.100000000000001" customHeight="1">
      <c r="B17" s="19" t="s">
        <v>33</v>
      </c>
      <c r="C17" s="19" t="s">
        <v>33</v>
      </c>
      <c r="D17" s="19" t="s">
        <v>33</v>
      </c>
    </row>
    <row r="18" spans="2:4" ht="20.100000000000001" customHeight="1">
      <c r="B18" s="6" t="s">
        <v>34</v>
      </c>
      <c r="C18" s="6" t="s">
        <v>38</v>
      </c>
      <c r="D18" s="6" t="s">
        <v>35</v>
      </c>
    </row>
    <row r="19" spans="2:4" ht="20.100000000000001" customHeight="1">
      <c r="B19" s="6">
        <f>DPRODUCT(B2:D11,C2,B17:B18)</f>
        <v>120</v>
      </c>
      <c r="C19" s="20"/>
      <c r="D19" s="20"/>
    </row>
  </sheetData>
  <mergeCells count="2">
    <mergeCell ref="B1:D1"/>
    <mergeCell ref="B16:D1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DSUM함수</vt:lpstr>
      <vt:lpstr>DAVERAGE함수 </vt:lpstr>
      <vt:lpstr>DMAX함수</vt:lpstr>
      <vt:lpstr>DCOUNT함수</vt:lpstr>
      <vt:lpstr>DCOUNTA함수</vt:lpstr>
      <vt:lpstr>DGET함수</vt:lpstr>
      <vt:lpstr>DPRODUCT함수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jungyeo park</dc:creator>
  <cp:lastModifiedBy>jungyeo park</cp:lastModifiedBy>
  <dcterms:created xsi:type="dcterms:W3CDTF">2015-10-02T16:55:11Z</dcterms:created>
  <dcterms:modified xsi:type="dcterms:W3CDTF">2015-10-17T00:49:47Z</dcterms:modified>
</cp:coreProperties>
</file>